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630" activeTab="0"/>
  </bookViews>
  <sheets>
    <sheet name="Záradék" sheetId="1" r:id="rId1"/>
    <sheet name="Összesítő" sheetId="2" r:id="rId2"/>
    <sheet name="Zsaluzás és állványozás" sheetId="3" r:id="rId3"/>
    <sheet name="Síkalapozás" sheetId="4" r:id="rId4"/>
    <sheet name="Irtás, föld- és sziklamunka" sheetId="5" r:id="rId5"/>
    <sheet name="Helyszíni beton és vasbeton mun" sheetId="6" r:id="rId6"/>
    <sheet name="Előregyártott épületszerkezeti " sheetId="7" r:id="rId7"/>
    <sheet name="Falazás és egyéb kőműves munkák" sheetId="8" r:id="rId8"/>
    <sheet name="Ácsmunka" sheetId="9" r:id="rId9"/>
    <sheet name="Vakolás és rabicolás" sheetId="10" r:id="rId10"/>
    <sheet name="Tetőfedés" sheetId="11" r:id="rId11"/>
    <sheet name="Aljzatkészítés, hideg- és meleg" sheetId="12" r:id="rId12"/>
    <sheet name="Bádogozás" sheetId="13" r:id="rId13"/>
    <sheet name="Asztalosszerkezetek elhelyezése" sheetId="14" r:id="rId14"/>
    <sheet name="Felületképzés (festés, mázolás," sheetId="15" r:id="rId15"/>
    <sheet name="Szigetelés" sheetId="16" r:id="rId16"/>
    <sheet name="Épületgépészet" sheetId="17" r:id="rId17"/>
    <sheet name="Közművezetékek és szerelvények" sheetId="18" r:id="rId18"/>
    <sheet name="Elektromosenergia- ellátás, vil" sheetId="19" r:id="rId19"/>
  </sheets>
  <definedNames>
    <definedName name="_xlnm.Print_Area" localSheetId="8">'Ácsmunka'!$A$1:$I$9</definedName>
    <definedName name="_xlnm.Print_Area" localSheetId="11">'Aljzatkészítés, hideg- és meleg'!$A$1:$I$11</definedName>
    <definedName name="_xlnm.Print_Area" localSheetId="13">'Asztalosszerkezetek elhelyezése'!$A$1:$I$22</definedName>
    <definedName name="_xlnm.Print_Area" localSheetId="12">'Bádogozás'!$A$1:$I$6</definedName>
    <definedName name="_xlnm.Print_Area" localSheetId="18">'Elektromosenergia- ellátás, vil'!$A$1:$I$59</definedName>
    <definedName name="_xlnm.Print_Area" localSheetId="6">'Előregyártott épületszerkezeti '!$A$1:$I$20</definedName>
    <definedName name="_xlnm.Print_Area" localSheetId="16">'Épületgépészet'!$A$1:$J$658</definedName>
    <definedName name="_xlnm.Print_Area" localSheetId="7">'Falazás és egyéb kőműves munkák'!$A$1:$I$11</definedName>
    <definedName name="_xlnm.Print_Area" localSheetId="14">'Felületképzés (festés, mázolás,'!$A$1:$I$6</definedName>
    <definedName name="_xlnm.Print_Area" localSheetId="5">'Helyszíni beton és vasbeton mun'!$A$1:$I$20</definedName>
    <definedName name="_xlnm.Print_Area" localSheetId="4">'Irtás, föld- és sziklamunka'!$A$1:$I$14</definedName>
    <definedName name="_xlnm.Print_Area" localSheetId="17">'Közművezetékek és szerelvények'!$A$1:$I$5</definedName>
    <definedName name="_xlnm.Print_Area" localSheetId="1">'Összesítő'!$A$1:$C$27</definedName>
    <definedName name="_xlnm.Print_Area" localSheetId="3">'Síkalapozás'!$A$1:$I$3</definedName>
    <definedName name="_xlnm.Print_Area" localSheetId="15">'Szigetelés'!$A$1:$I$16</definedName>
    <definedName name="_xlnm.Print_Area" localSheetId="10">'Tetőfedés'!$A$1:$I$3</definedName>
    <definedName name="_xlnm.Print_Area" localSheetId="9">'Vakolás és rabicolás'!$A$1:$I$16</definedName>
    <definedName name="_xlnm.Print_Area" localSheetId="0">'Záradék'!$A$1:$D$22</definedName>
    <definedName name="_xlnm.Print_Area" localSheetId="2">'Zsaluzás és állványozás'!$A$1:$I$6</definedName>
  </definedNames>
  <calcPr fullCalcOnLoad="1"/>
</workbook>
</file>

<file path=xl/sharedStrings.xml><?xml version="1.0" encoding="utf-8"?>
<sst xmlns="http://schemas.openxmlformats.org/spreadsheetml/2006/main" count="1417" uniqueCount="760">
  <si>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</si>
  <si>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</si>
  <si>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</si>
  <si>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</si>
  <si>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</si>
  <si>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</si>
  <si>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</si>
  <si>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</si>
  <si>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</si>
  <si>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</si>
  <si>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</si>
  <si>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</si>
  <si>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15-001-2</t>
  </si>
  <si>
    <t xml:space="preserve">m2     </t>
  </si>
  <si>
    <t>Sávalap kétoldalas zsaluzása fa zsaluzattal, max. 0,8 m magasságig</t>
  </si>
  <si>
    <t>15-004-1.1.1.2</t>
  </si>
  <si>
    <t>Síklemez zsaluzása, alátámasztó állvánnyal, fa zsaluzattal, 3,01-4 m magasság között</t>
  </si>
  <si>
    <t>15-004-21.1.1.1.2.1</t>
  </si>
  <si>
    <t>Gerendazsaluzás, 20-60 cm oldalmagasság között, fa zsaluzattal, alátámasztó állvánnyal, födémzsaluzattal, 4,01-6 m magasság között</t>
  </si>
  <si>
    <t>15-004-31.1</t>
  </si>
  <si>
    <t>Koszorúzsaluzás, zsaluzattól függetlenül, párkány nélkül</t>
  </si>
  <si>
    <t>Munkanem összesen:</t>
  </si>
  <si>
    <t>Zsaluzás és állványozás</t>
  </si>
  <si>
    <t>21-002-1.2</t>
  </si>
  <si>
    <t xml:space="preserve">m3     </t>
  </si>
  <si>
    <t>Humuszos termőréteg, termőföld leszedése, terítése gépi erővel, 18%-os terephajlásig, bármilyen talajban, szállítással, 50,1-200,0 m között</t>
  </si>
  <si>
    <t>21-003-6.1.1</t>
  </si>
  <si>
    <t>Munkaárok földkiemelése közmű nélküli területen, gépi erővel, kiegészítő kézi munkával, bármely konzisztenciájú, I-IV. oszt. talajban, dúcolás nélkül, 3,0 m˛ szelvényig</t>
  </si>
  <si>
    <t>21-008-2.1.1</t>
  </si>
  <si>
    <t>Tömörítés bármely tömörítési osztályban gépi erővel, nagy felületen, tömörségi fok: 85%</t>
  </si>
  <si>
    <t>21-008-2.1.3</t>
  </si>
  <si>
    <t>Tömörítés bármely tömörítési osztályban gépi erővel, nagy felületen, tömörségi fok: 95%</t>
  </si>
  <si>
    <t>21-011-2.1.1</t>
  </si>
  <si>
    <t>Fejtett föld tolása és elteregetése, I-IV. osztályú talajban, 20,0 m távolságig</t>
  </si>
  <si>
    <t>21-011-7.2-0120123</t>
  </si>
  <si>
    <t>Feltöltések alap- és lábazati falak közé és alagsori vagy alá nem pincézett földszinti padozatok alá, az anyag szétterítésével, mozgatásával, kézi döngöléssel, osztályozatlan kavicsból Nyers homokos bányakavics NHK 0/125 Q-T, Hegyeshalom</t>
  </si>
  <si>
    <t>21-011-12</t>
  </si>
  <si>
    <t>Munkahelyi depóniából építési törmelék konténerbe rakása,  kézi erővel, önálló munka esetén elszámolva, konténer szállítás nélkül</t>
  </si>
  <si>
    <t>Irtás, föld- és sziklamunka</t>
  </si>
  <si>
    <t>23-003-3-0242210</t>
  </si>
  <si>
    <t>Vasbeton sáv-, talp-, lemez- vagy gerendaalap készítése helyszínen kevert .....minőségű betonból C25/30 - XC2 képlékeny kavicsbeton keverék CEM 32,5 pc. Dçmax = 16 mm, m = 6,6 finomsági modulussal</t>
  </si>
  <si>
    <t>Síkalapozás</t>
  </si>
  <si>
    <t>31-001-1.2.1-0220955</t>
  </si>
  <si>
    <t xml:space="preserve">t      </t>
  </si>
  <si>
    <t>Betonacél helyszíni szerelése  függőleges vagy vízszintes tartószerkezetbe, bordás betonacélból, 4-10 mm átmérő között FERALPI hidegen húzott bordás betonacél, 6 m-es szálban, BHB55.50  8 mm</t>
  </si>
  <si>
    <t>31-001-1.2.2-0221002</t>
  </si>
  <si>
    <t>Betonacél helyszíni szerelése  függőleges vagy vízszintes tartószerkezetbe, bordás betonacélból, 12-20 mm átmérő között FERALPI bordás betonacél, 6 m-es szálban, Bst500S  12 mm</t>
  </si>
  <si>
    <t>31-001-2-0452001</t>
  </si>
  <si>
    <t>Hegesztett betonacél háló szerelése tartószerkezetbe FERALPI 4K1515 építési síkháló; 5,00 x 2,15 m; 150 x 150 mm osztással Ř 4,00 / 4,00 BHB55.50</t>
  </si>
  <si>
    <t>31-011-1.2-0130810</t>
  </si>
  <si>
    <t>Betonfal készítése kézi erővel, XN(H), X0b(H), X0v(H) környezeti osztályú, kissé képlékeny vagy képlékeny konzisztenciájú betonból, 25-50 cm vastagság között C20/25 - X0b(H) képlékeny kavicsbeton keverék CEM 52,5 pc. Dçmax = 32 mm, m = 7,2 finomsági</t>
  </si>
  <si>
    <t>modulussal</t>
  </si>
  <si>
    <t>31-021-1.1.3-0240110</t>
  </si>
  <si>
    <t>Vasbeton gerenda készítése,  X0v(H), XC1, XC2, XC3 környezeti osztályú,  kissé képlékeny vagy képlékeny konzisztenciájú betonból, kézi bedolgozással, vibrátoros tömörítéssel, 750 cm˛ keresztmetszet felett C25/30 - X0v(H) kissé képlékeny kavicsbeton</t>
  </si>
  <si>
    <t>keverék CEM 52,5 pc. Dçmax = 16 mm, m = 6,5 finomsági modulussal</t>
  </si>
  <si>
    <t>31-021-2.1.2-0240110</t>
  </si>
  <si>
    <t>Vasbeton koszorú készítése, X0v(H), XC1, XC2, XC3 környezeti osztályú, kissé képlékeny vagy képlékeny konzisztenciájú betonból, kézi bedolgozással, vibrátoros tömörítéssel, 400 cm˛ keresztmetszet felett C25/30 - X0v(H) kissé képlékeny kavicsbeton keverék</t>
  </si>
  <si>
    <t>CEM 52,5 pc. Dçmax = 16 mm, m = 6,5 finomsági modulussal</t>
  </si>
  <si>
    <t>31-021-4.1.2-0240110</t>
  </si>
  <si>
    <t>Sík vagy alulbordás vasbeton lemez készítése, 15°-os hajlásszögig, X0v(H), XC1, XC2, XC3 környezeti osztályú, kissé képlékeny vagy képlékeny konzisztenciájú betonból, kézi erővel, vibrátoros tömörítéssel, 12 cm vastagság felett C25/30 - X0v(H) kissé</t>
  </si>
  <si>
    <t>képlékeny kavicsbeton keverék CEM 52,5 pc. Dçmax = 16 mm, m = 6,5 finomsági modulussal</t>
  </si>
  <si>
    <t>31-021-8.1-0240110</t>
  </si>
  <si>
    <t>Téglabetétes vagy béléselemes bordás, gerendás födémlemez gerendás födémlemez készítése, 15°-os tetőhajlásszögig,  6 cm-es felbeton vastagságig,  X0v(H), XC1, XC2, XC3 környezeti osztályú, kissé képlékeny vagy képlékeny konzisztenciájú betonból, kézi</t>
  </si>
  <si>
    <t>erővel, vibrátoros tömörítéssel C25/30 - X0v(H) kissé képlékeny kavicsbeton keverék CEM 52,5 pc. Dçmax = 16 mm, m = 6,5 finomsági modulussal</t>
  </si>
  <si>
    <t>31-030-11.1.1.1-0121110</t>
  </si>
  <si>
    <t>Beton aljzat készítése helyszínen kevert betonból, kézi továbbítással és bedolgozással, merev aljzatra, tartószerkezetre léccel lehúzva, kavicsbetonból, C 8/10 - C 16/20 kissé képlékeny konzisztenciájú betonból, 6 cm vastagságig C16/20 - X0b(H) kissé</t>
  </si>
  <si>
    <t>képlékeny kavicsbeton keverék CEM 42,5 pc. Dçmax = 16 mm, m = 6,4 finomsági modulussal</t>
  </si>
  <si>
    <t>31-030-11.1.1.2-0121410</t>
  </si>
  <si>
    <t>Beton aljzat készítése helyszínen kevert betonból, kézi továbbítással és bedolgozással, merev aljzatra, tartószerkezetre léccel lehúzva, kavicsbetonból, C 8/10 - C 16/20 kissé képlékeny konzisztenciájú betonból, 6 cm vastagság felett C16/20 - X0b(H) kissé</t>
  </si>
  <si>
    <t>képlékeny kavicsbeton keverék CEM 42,5 pc. Dçmax = 24 mm, m = 6,8 finomsági modulussal</t>
  </si>
  <si>
    <t>31-032-1.4-0212517</t>
  </si>
  <si>
    <t>Felület-előkészítés fóliaterítés csúsztató vagy úsztatórétegre kerülő esztrichek készítését megelőzően, egy rétegben LB-Knauf Választófólia, Csz.: 841001</t>
  </si>
  <si>
    <t>Helyszíni beton és vasbeton munkák</t>
  </si>
  <si>
    <t>32-002-1.1.1-0120010</t>
  </si>
  <si>
    <t xml:space="preserve">db     </t>
  </si>
  <si>
    <t>Előregyártott azonnal terhelhető nyílásáthidaló  elhelyezése (válaszfal áthidalók is), tartószerkezetre, csomóponti kötés nélkül, falazat szélességű áthidaló elemekből vagy több elem  egymás mellé sorolásával, a teherhordó falváll előkészítésével,</t>
  </si>
  <si>
    <t>kiegészítő hőszigetelés elhelyezése nélkül, 0,10 t/db tömegig, égetett agyag-kerámia köpenyes nyílásáthidaló POROTHERM A-10 kerámia burkolatú nyílásáthidaló, válaszfalhoz, 1,00 m</t>
  </si>
  <si>
    <t>32-002-1.1.1-0120011</t>
  </si>
  <si>
    <t>kiegészítő hőszigetelés elhelyezése nélkül, 0,10 t/db tömegig, égetett agyag-kerámia köpenyes nyílásáthidaló POROTHERM A-10 kerámia burkolatú nyílásáthidaló, válaszfalhoz, 1,25 m</t>
  </si>
  <si>
    <t>32-002-1.1.1-0120012</t>
  </si>
  <si>
    <t>kiegészítő hőszigetelés elhelyezése nélkül, 0,10 t/db tömegig, égetett agyag-kerámia köpenyes nyílásáthidaló POROTHERM A-10 kerámia burkolatú nyílásáthidaló, válaszfalhoz, 1,50 m</t>
  </si>
  <si>
    <t>32-002-1.1.1-0120013</t>
  </si>
  <si>
    <t>kiegészítő hőszigetelés elhelyezése nélkül, 0,10 t/db tömegig, égetett agyag-kerámia köpenyes nyílásáthidaló POROTHERM A-10 kerámia burkolatú nyílásáthidaló, válaszfalhoz, 1,75 m</t>
  </si>
  <si>
    <t>32-002-1.1.1-0120015</t>
  </si>
  <si>
    <t>kiegészítő hőszigetelés elhelyezése nélkül, 0,10 t/db tömegig, égetett agyag-kerámia köpenyes nyílásáthidaló POROTHERM A-10 kerámia burkolatú nyílásáthidaló, válaszfalhoz, 2,25 m</t>
  </si>
  <si>
    <t>32-002-1.1.1-0120017</t>
  </si>
  <si>
    <t>kiegészítő hőszigetelés elhelyezése nélkül, 0,10 t/db tömegig, égetett agyag-kerámia köpenyes nyílásáthidaló POROTHERM A-10 kerámia burkolatú nyílásáthidaló, válaszfalhoz, 2,75 m</t>
  </si>
  <si>
    <t>32-003-1.1.2-0121003</t>
  </si>
  <si>
    <t>Nagyüzemi előregyártású vízszintes tartószerkezeti  elem elhelyezése, előre elkészített gyámolító szerkezetre, kézi erővel, csomóponti kötés nélkül, előregyártott feszített vasbeton födémgerenda elhelyezése, 0,11-0,30 t/db tömeg között SW Umwelttechnik</t>
  </si>
  <si>
    <t>feszített vasbeton gerenda, EU-36 jelű, 380 cm</t>
  </si>
  <si>
    <t>32-003-1.1.2-0121006</t>
  </si>
  <si>
    <t>feszített vasbeton gerenda, EU-54 jelű, 564 cm</t>
  </si>
  <si>
    <t>32-003-1.1.2-0121008</t>
  </si>
  <si>
    <t>feszített vasbeton gerenda, EU-66 jelű, 684 cm</t>
  </si>
  <si>
    <t>Előregyártott épületszerkezeti elem elhelyezése és szerelése</t>
  </si>
  <si>
    <t>33-001-1.1.2.3.1.1.2-1127465</t>
  </si>
  <si>
    <t>Teherhordó és kitöltő falazat készítése, égetett agyag-kerámia termékekből, nútféderes elemekből, 300 mm falvastagságban, 300x250x238 mm-es méretű kézi falazóblokkból, feles elem felhasználásával, falazó, meszes cementhabarcsba vagy hőszigetelő</t>
  </si>
  <si>
    <t>falazóhabarcsba falazva POROTHERM 30 N+F KLÍMA nútféderes kézi falazóblokk, 300x250x238 mm, M 100 cementhabarcs</t>
  </si>
  <si>
    <t>33-001-1.1.2.3.1.1.2-1127466</t>
  </si>
  <si>
    <t>falazóhabarcsba falazva POROTHERM 30 N+F nútféderes kézi falazóblokk, 300x250x238 mm, M 100 cementhabarcs</t>
  </si>
  <si>
    <t>33-001-1.3.4.4.1.1-0010408</t>
  </si>
  <si>
    <t>Teherhordó és kitöltő falazat készítése, beton falazóblokk vagy zsaluzóelem termékekből, 300 mm falvastagságban, 300x500x230 mm-es méretű beton zsaluzóelemből, kitöltő betonnal, betonacél beépítéssel Leier ZS 30-as zsaluzóelem, 300/500/230 mm,</t>
  </si>
  <si>
    <t>C16/20-16/kissé képlékeny kavicsbeton, B 60.40:12 mm átmérőjű betonacél</t>
  </si>
  <si>
    <t>33-005-1.4.1.1.1.1-0011222</t>
  </si>
  <si>
    <t xml:space="preserve">m      </t>
  </si>
  <si>
    <t>Pillérfalazat készítése, fabeton termékekből, négyszög keresztmetszettel, 30 cm vastag, 300x300x250 mm-es méretű pillérzsaluzó elemből FABETON pillérzsaluzó elem, FHP 300/300/250 mm</t>
  </si>
  <si>
    <t>33-011-1.1.2.1.2.1.2-2132106</t>
  </si>
  <si>
    <t>Válaszfal építése, égetett agyag-kerámia termékekből, nútféderes elemekből, 100 mm falvastagságban, 330x238x100 mm-es vagy 500x238x100 mm-es méretű válaszfallapból, falazó, meszes cementhabarcsba falazva POROTHERM 10 N+F válaszfallap, 500x238x100 mm, M</t>
  </si>
  <si>
    <t>2,5 (Hf30-cm) falazó, meszes cementhabarcs</t>
  </si>
  <si>
    <t>Falazás és egyéb kőműves munkák</t>
  </si>
  <si>
    <t>35-001-1.7-0680071</t>
  </si>
  <si>
    <t>Fa tetőszerkezetek bármely rendszerben faragott (fűrészelt) fából, 0,051-0,060 m3/m2 bedolgozott famennyiség között Fenyő faragott gerenda 3-6.5 m I.o.</t>
  </si>
  <si>
    <t>35-002-1-0111601</t>
  </si>
  <si>
    <t>Fóliaterítés és -felerősítés 10 cm-es átfedéssel Hungisol APP (tetőfedési alátétfólia), 0,12 mm</t>
  </si>
  <si>
    <t>35-002-3-0110276</t>
  </si>
  <si>
    <t>Belső oldali párafékező fólia terítése 15 cm-es átfedéssel TYVEK VCL belső oldali párafékező fólia, 180 g/m2, Sd=2 m</t>
  </si>
  <si>
    <t>35-002-4.1-0112081</t>
  </si>
  <si>
    <t>Páraáteresztő alátétfólia terítése 15 cm-es átfedéssel (ellenléc külön tételben számolandó) öntapadó ragasztócsíkkal rögzítve Permo easy H SK 3 rétegű vízlepergető páraáteresztő tetőfólia (125 g/m˛, sd=0,03 m, Uv állóság 4 hónap), kód: KU0046-22</t>
  </si>
  <si>
    <t>35-003-1.1-0410024</t>
  </si>
  <si>
    <t>Tetőlécezés hornyolt cserépfedés alá Fenyő tetőléc 3-6,5 m 25x50 mm</t>
  </si>
  <si>
    <t>35-003-1.6</t>
  </si>
  <si>
    <t>Tetőlécezés tetőfelület ellenlécezésének elkészítése</t>
  </si>
  <si>
    <t>35-007-1.1-0680041</t>
  </si>
  <si>
    <t>Fafödémek, pórfödém 24 mm-es felső átfedő deszkázással, faragott (fűrészelt) fából Fűrészelt gerenda 150x200-300x300 mm 3-6.5 m I.o.</t>
  </si>
  <si>
    <t>Ácsmunka</t>
  </si>
  <si>
    <t>36-001-2.1-0550040</t>
  </si>
  <si>
    <t>Durva oldalfalvakolat készítése, kézi felhordással, belső, vakoló cementes mészhabarccsal, tégla-, kő- vagy betonfelületen, 1 cm vastagságban Hvb8-mc, belső, vakoló cementes mészhabarccsal</t>
  </si>
  <si>
    <t>36-002-4-0411028</t>
  </si>
  <si>
    <t>Vékonyvakolat alapozók felhordása, kézi erővel weber G700 vékonyvakolat alapozó, Kód: G700</t>
  </si>
  <si>
    <t>36-003-1.1.1.1.1-0414710</t>
  </si>
  <si>
    <t>Oldalfalvakolat készítése, kézi felhordással, zsákos kiszerelésű szárazhabarcsból, sima, normál mész-cement vakolat, 1 cm vastagságban LB-Knauf PRÉMIUM kézi alapvakolat, Cikkszám: 215011</t>
  </si>
  <si>
    <t>36-003-2.1.1.1.1-0414710</t>
  </si>
  <si>
    <t>Mennyezetvakolat készítése, kézi felhordással, zsákos kiszerelésű szárazhabarcsból, sima, normál mész-cement vakolat, 1 cm vastagságban LB-Knauf PRÉMIUM kézi alapvakolat, Cikkszám: 215011</t>
  </si>
  <si>
    <t>36-003-11.1-0414720</t>
  </si>
  <si>
    <t>Oldalfalvakolat vagy mennyezet vakolat simítása, előkevert gyári szárazhabarcsból, 5 mm vastagságig, kézi felhordással  (a gyártó által megadott kg/m˛/mm rétegvastagsággal) LB-Knauf SIMULTÁN külső, belső kvarchomokos símító 4 kg/m˛ 4 mm-es</t>
  </si>
  <si>
    <t>rétegvastagságnál</t>
  </si>
  <si>
    <t>36-005-21.2.4.2-0415261</t>
  </si>
  <si>
    <t>Vékonyvakolatok, színvakolatok felhordása alapozott, előkészített felületre, vödrös kiszerelésű anyagból, szilikát vékonyvakolat készítése, egy rétegben, 1,5-2,5 mm-es szemcsemérettel Baumit Szilikát Vakolat, kapart 1,5 mm, I. színcsoport</t>
  </si>
  <si>
    <t>36-007-9.2-0411701</t>
  </si>
  <si>
    <t>Lábazati vakolatok; díszítő és lábazati műgyantás kötőanyagú vakolatréteg felhordása, kézi erővel, vödrös kiszerelésű anyagból weber.pas marmolit színes diszítő és lábazati vakolat (középszemcsés, 3 mm), Kód: 1040</t>
  </si>
  <si>
    <t>36-011-6-0190211</t>
  </si>
  <si>
    <t>Üvegszövet háló elhelyezése, függőleges, vízszintes,  ferde vagy íves felületen LB-Knauf üvegszövet 150 g/m2, Csz: 832010</t>
  </si>
  <si>
    <t>36-011-7-0391241</t>
  </si>
  <si>
    <t>Üvegszövet háló beágyazása, függőleges, vízszintes,  ferde vagy íves felületen LB-Knauf KLEBERSPACHTEL/Ragasztótapasz polisztirol hőszigetelő tábla ragasztásához, Csz.: 617031</t>
  </si>
  <si>
    <t>36-051-6.2.2-0191821</t>
  </si>
  <si>
    <t>Kültéri vakolóprofilok elhelyezése, utólagos (táblás) hőszigetelő rendszerhez (EPS), PVC-ből, kemény PVC-ből, 6 - 9 mm hőszigeteléshez, kávacsatlakozó profil nyílászárókhoz PROTEKTOR kültéri kávacsatlakozó profil nyílászáróhoz 6-9 mm hőszigetelő</t>
  </si>
  <si>
    <t>vakolathoz, PVC, Cikkszám: 3721</t>
  </si>
  <si>
    <t>36-051-6.2.3-0191849</t>
  </si>
  <si>
    <t>Kültéri vakolóprofilok elhelyezése, utólagos (táblás) hőszigetelő rendszerhez (EPS), rozsdamentes acélból, alumíniumból, 30 - 160 mm hőszigeteléshez, lábazati indító profilok egyenes falakhoz PROTEKTOR kültéri lábazati indító profil egyenes falhoz 100 mm</t>
  </si>
  <si>
    <t>utólagos hőszigeteléshez, alumínium, Cikkszám: 9150</t>
  </si>
  <si>
    <t>Vakolás és rabicolás</t>
  </si>
  <si>
    <t>41-003-101.1.3-0115061</t>
  </si>
  <si>
    <t>Egyszeres fedés sajtolt égetett agyag tetőcserepekkel, (T, CS, K, PO, PA típusú), 41-45° tetőhajlásszög között, minden harmadik cserép rögzítésével TONDACH BOLERO XXL</t>
  </si>
  <si>
    <t>Tetőfedés</t>
  </si>
  <si>
    <t>42-011-1.1.1.2-0148702</t>
  </si>
  <si>
    <t>Fal-, pillér és oszlopburkolat hordozószerkezetének felületelőkészítése beltérben, tégla, beton és vakolt alapfelületen, kenhető víz- és páraszigetelés felhordása egy rétegben,  hajlaterősítő szalag elhelyezésével Sakret AA kenhető szigetelés, beltéri</t>
  </si>
  <si>
    <t>42-011-2.1.1.4.1-0212044</t>
  </si>
  <si>
    <t>Padlóburkolat hordozószerkezetének felületelőkészítése beltérben, beton alapfelületen önterülő felületkiegyenlítés készítése 5 mm átlagos rétegvastagságban LB-Knauf NIVOPLUS/Padlókiegyenlítő 3-15 mm</t>
  </si>
  <si>
    <t>42-011-2.2.1.4.1-0220512</t>
  </si>
  <si>
    <t>Padlóburkolat hordozószerkezetének felületelőkészítése kültérben, hőterhelt felületen beton alapfelületen önterülő felületkiegyenlítés készítése 5 mm átlagos rétegvastagságban ARDEX K 301 kültéri aljzatkiegyenlítő</t>
  </si>
  <si>
    <t>42-012-1.1.3.1.1.3-0313111</t>
  </si>
  <si>
    <t>Fal- , pillér- és oszlopburkolat készítése beltérben, kenhető szigetelésre, mázas kerámiával, kötésben vagy hálósan, 3-5 mm vtg. ragasztóba rakva, 1-10 mm fugaszéleséggel, 25x25 - 40x40 cm közötti lapmérettel MAPEI Adesilex P9 flexibilis ragasztóhabarcs,</t>
  </si>
  <si>
    <t>szürke, Ultracolor Plus 100 fugázó, fehér</t>
  </si>
  <si>
    <t>42-022-1.1.1.1.2.3-0313111</t>
  </si>
  <si>
    <t>Padlóburkolat készítése, beltérben, tégla, beton, vakolt alapfelületen, mázas kerámiával, diagonálba, 3-5 mm vtg. ragasztóba rakva, 1-10 mm fugaszéleséggel, 25x25 - 40x40 cm közötti lapmérettel MAPEI Adesilex P9 flexibilis ragasztóhabarcs, szürke,</t>
  </si>
  <si>
    <t>Ultracolor Plus 100 fugázó, fehér</t>
  </si>
  <si>
    <t>42-022-1.2.1.1.2.3-0313111</t>
  </si>
  <si>
    <t>Padlóburkolat készítése, kültérben, hőterhelt felületen, tégla, beton, vakolt alapfelületen, mázas kerámiával, diagonálba, 3-5 mm vtg. ragasztóba rakva, 1-10 mm fugaszéleséggel, 25x25 - 40x40 cm közötti lapmérettel MAPEI Adesilex P9 flexibilis</t>
  </si>
  <si>
    <t>ragasztóhabarcs, szürke, Ultracolor Plus 100 fugázó, fehér</t>
  </si>
  <si>
    <t>Aljzatkészítés, hideg- és melegburkolatok készítése</t>
  </si>
  <si>
    <t>43-001-1.1.3.2-0992001</t>
  </si>
  <si>
    <t>Táblás fedések; Sima fémlemez fedés táblalemezből álló szögkorc vagy kettőskorc rendszerben, horganyzott acél, színes műanyagbevonatú horganyzott acél, és mínősített ötvözött horganylemezből LINDAB FOP-Galv.Z275 táblalemez 1240x2000x0,5 mm horganyzott</t>
  </si>
  <si>
    <t>acél, SÖTÉT SZÜRKE</t>
  </si>
  <si>
    <t>43-002-1.2-0144002</t>
  </si>
  <si>
    <t>Függőereszcsatorna szerelése, félkörszelvényű, bármilyen kiterített szélességben, színes műanyagbevonatú horganyzott acéllemezből LINDAB R 125 félkörszelvényű függőereszcsatorna horganyzott acél + műanyag bevonat, standard színben, Ksz: 25 cm</t>
  </si>
  <si>
    <t>43-002-11.2-0144012</t>
  </si>
  <si>
    <t>Lefolyócső szerelése kör keresztmetszettel, bármilyen kiterített szélességgel, színes műanyagbevonatú horganyzott acéllemezből LINDAB SRÖR-87 körszelvényű lefolyócső horg.acél + műanyagbevonat, standard színben, Ksz: 25 cm</t>
  </si>
  <si>
    <t>Bádogozás</t>
  </si>
  <si>
    <t>44-001-1.1.2.1-0120781</t>
  </si>
  <si>
    <t>Fa beltéri nyílászárók elhelyezése, előre kihagyott falnyílásba, utólagos elhelyezéssel, tömítés nélkül, (szerelvényezve, finom beállítással), hossztoldott fenyőfa ajtó, 6,00 m kerületig KIRÁLYFA PLUSZ hossztoldott fenyő beltéri ajtó UTH tokkal, tömör,</t>
  </si>
  <si>
    <t>lazúros, kilincs nélkül 90 x 210 cm</t>
  </si>
  <si>
    <t>44-006-3-0210004</t>
  </si>
  <si>
    <t>Fa lambéria elhelyezése, szerelése beépített éklécekre Fenyő lambéria 2,75-5,00 m-ig</t>
  </si>
  <si>
    <t>44-007-1.1.1.1.1-0145001</t>
  </si>
  <si>
    <t>Fa tetőtéri ablak, borovi fenyőből, rétegragasztott tokkal, szárnnyal, középső tengely körül forduló, 15° és 90° közötti hajlásszögű tetőbe, beépített szellőzővel, alumínium külső borítással, kivehető és  tisztítható szűrőbetéttel, zárt állapotban is</t>
  </si>
  <si>
    <t>szellőztethető, egy lakkréteggel felületkezelve Méretkód: C02, F06, M04, M06 VELUX GZL típusú tetőtéri ablak,  55 x  78 cm, (C02), légcsere a szellőzőnyíláson át 10 mł/h</t>
  </si>
  <si>
    <t>44-011-1.1.1-0166254</t>
  </si>
  <si>
    <t>Műanyag kültéri nyílászárók elhelyezése előre kihagyott falnyílásba, hőszigetelt, fokozott légzárású bejárati ajtó, tömítés nélkül (szerelvényezve, finom beállítással), 6,01-10,00 m kerület között KÖMMERLING kétszárnyú befelé nyíló/nyíló bejárati ajtó,</t>
  </si>
  <si>
    <t>PREMIER (Prím-line) Eurodur 3S, Köln 1 csincsilla üv.panel, oldalvil., u=1,4 W/m˛K, m: 140 x  240cm</t>
  </si>
  <si>
    <t>44-011-1.1.1-0166258</t>
  </si>
  <si>
    <t>PREMIER (Prím-line) Eurodur 3S, Köln 1 csincsilla üv.panel, oldalvil., u=1,4 W/m˛K, m: 200 x  240cm</t>
  </si>
  <si>
    <t>44-012-1.1.1.3.1-0166361</t>
  </si>
  <si>
    <t>Műanyag kültéri nyílászárók, hőszigetelt, fokozott légzárású ablak elhelyezése előre kihagyott falnyílásba, tömítés nélkül (szerelvényezve, finombeállítással), 4,00 m kerületig, ötkamrás profil, egyszárnyú, bukó-nyíló KÖMMERLING egyszárnyú bukó-nyíló</t>
  </si>
  <si>
    <t>ablak, 5 kamrás PREMIER Comfort-line PVC profil, u=1,4 W/m˛K, mérete: 60 x  60 cm</t>
  </si>
  <si>
    <t>44-012-1.1.2.6.2-0166402</t>
  </si>
  <si>
    <t>Műanyag kültéri nyílászárók, hőszigetelt, fokozott légzárású ablak elhelyezése előre kihagyott falnyílásba, tömítés nélkül (szerelvényezve, finombeállítással), 4,00 m kerület felett ötkamrás profil, kétszárnyú, tokosztott nyíló-bukó/nyíló-bukó KÖMMERLING</t>
  </si>
  <si>
    <t>kétszárnyú tokosztott, nyíló-bukó/nyíló-bukó ablak, 5 kamrás PREMIER Comfort-line PVC profil, u=1,4 W/m˛K, mérete: 120 x  150 cm</t>
  </si>
  <si>
    <t>44-012-1.1.2.6.2-0166408</t>
  </si>
  <si>
    <t>kétszárnyú tokosztott, nyíló-bukó/nyíló-bukó ablak, 5 kamrás PREMIER Comfort-line PVC profil, u=1,4 W/m˛K, mérete: 180 x  150 cm</t>
  </si>
  <si>
    <t>44-030-2.1-1121101</t>
  </si>
  <si>
    <t>Szerelt jellegű WC-kabinrendszer készítése kompletten, lábakkal, zárral, foglaltságjelzővel, 750/2100.</t>
  </si>
  <si>
    <t>44-030-2.1-1121102</t>
  </si>
  <si>
    <t>Szerelt jellegű WC-kabinrendszer készítése kompletten, lábakkal, zárral, foglaltságjelzővel, 600/2100.</t>
  </si>
  <si>
    <t>44-030-2.1-1121103</t>
  </si>
  <si>
    <t>Szerelt jellegű WC-kabinrendszer készítése kompletten, lábakkal, zárral, foglaltságjelzővel, 1300/2100.</t>
  </si>
  <si>
    <t>44-030-2.1-1121104</t>
  </si>
  <si>
    <t>Szerelt jellegű WC-kabinrendszer készítése kompletten, lábakkal, zárral, foglaltságjelzővel, 1200/2100.</t>
  </si>
  <si>
    <t>44-030-2.1-1121105</t>
  </si>
  <si>
    <t>Szerelt jellegű WC-kabinrendszer készítése kompletten, lábakkal, zárral, foglaltságjelzővel, 350/2100.</t>
  </si>
  <si>
    <t>Asztalosszerkezetek elhelyezése</t>
  </si>
  <si>
    <t>47-000-1.99.1.2.1.1-0218023</t>
  </si>
  <si>
    <t>Belső festéseknél felület előkészítése, részmunkák; felület glettelése zsákos kiszerelésű anyagból (alapozóval, sarokvédelemmel), bármilyen padozatú helyiségben, vakolt felületen, 1,5 mm vastagságban tagolatlan felületen RIGIPS RIMANO 0-3 belsőtéri</t>
  </si>
  <si>
    <t>nagyszilárdságú glettelőgipsz</t>
  </si>
  <si>
    <t>47-011-15.1.1.1-0151201</t>
  </si>
  <si>
    <t>Diszperziós festés műanyag bázisú vizes-diszperziós  fehér vagy gyárilag színezett festékkel, új vagy régi lekapart, előkészített alapfelületen, vakolaton, két rétegben, tagolatlan sima felületen Diszperzit belső falfesték, fehér 100, EAN: 5996281027308</t>
  </si>
  <si>
    <t>47-031-3.12.2.1-0153371</t>
  </si>
  <si>
    <t>Külső fafelületek lazúrozása, gyalult felületen, oldószeres lazúrral, két rétegben, tagolatlan felületen Supralux Falazúr vastaglazúr, színtelen, EAN: 5992456186023</t>
  </si>
  <si>
    <t>Felületképzés (festés, mázolás, tapétázás, korrózióvédelem)</t>
  </si>
  <si>
    <t>48-002-1.2.1.1.2-0099010</t>
  </si>
  <si>
    <t>Talajnedvesség elleni szigetelés; Falszigetelés, vízszintes felületen, egy rétegben, minimum 4,0 mm vastag elasztomerbitumenes (SBS modifikált) lemezzel,  az aljzathoz foltonként vagy sávokban olvasztásos ragasztással, az átlapolásoknál teljes felületű</t>
  </si>
  <si>
    <t>hegesztéssel fektetve VILLAS E-PV 4 F/K Extra, poliészterfátyol hordozórétegű, 4 mm névleges vastagságú, elasztomerbitumenes (SBS modifikált) lemez</t>
  </si>
  <si>
    <t>48-007-21.11.1-4110167</t>
  </si>
  <si>
    <t>Külső fal; Hőszigetelések pincefalon, foltonként ragasztva vagy megtámasztva (rögzítés külön tételben), egy rétegben, extrudált polisztirolhab lemezzel STYROFOAM IB-A hőszigetelő lemez, vastagság: 100 mm, hővezetési ellenállás: RçD = 3,03 m˛K/W</t>
  </si>
  <si>
    <t>48-007-41.1.1.1.2-0093618</t>
  </si>
  <si>
    <t>Födém; Padló hőszigetelő anyag elhelyezése, vízszintes felületen, aljzatbeton alá, úsztató rétegként, expandált polisztirolhab lemezzel BACHL EPS-L 4 standard expandált polisztirol keményhab lemez, vtg. 100-3 mm/C</t>
  </si>
  <si>
    <t>48-007-41.1.5.1-0154402</t>
  </si>
  <si>
    <t>Födém; Padló hőszigetelő anyag elhelyezése, vízszintes felületen, nem járható födémre, szálas szigetelő anyaggal (üveggyapot, kőzetgyapot) KNAUF INSULATION MPN általános kőzetgyapot szigetelőlap, 1000x600 mm, 50 mm vtg.</t>
  </si>
  <si>
    <t>48-007-41.1.5.1-0154415</t>
  </si>
  <si>
    <t>Födém; Padló hőszigetelő anyag elhelyezése, vízszintes felületen, nem járható födémre, szálas szigetelő anyaggal (üveggyapot, kőzetgyapot) KNAUF INSULATION MPN általános kőzetgyapot szigetelőlap, 1000x600 mm, 200 mm vtg</t>
  </si>
  <si>
    <t>48-007-41.2.2-0113482</t>
  </si>
  <si>
    <t>Födém; Padló peremszigetelés elhelyezése úsztatott aljzatbeton esetén, expandált polisztirolhab szigetelő szalaggal AUSTROTHERM AT-P sáv 10/100 mm</t>
  </si>
  <si>
    <t>48-010-1.1.2.1-0113302</t>
  </si>
  <si>
    <t>Homlokzati hőszigetelés, üvegszövetháló-erősítéssel, (mechanikai rögzítés, felületi zárás valamint kiegészítő profilok külön tételben szerepelnek), egyenes él-képzésű, normál homlokzati EPS hőszigetelő lapokkal, ragasztóporból képzett ragasztóba,</t>
  </si>
  <si>
    <t>tagolatlan, sík, függőleges falon AUSTROTHERM AT H-80 hőszigetelő lemez, vastagság:  20 mm, hővezetési ellenállás: RçD = 0,50 m˛K/W</t>
  </si>
  <si>
    <t>48-010-1.1.2.1-0113310</t>
  </si>
  <si>
    <t>tagolatlan, sík, függőleges falon AUSTROTHERM AT H-80 hőszigetelő lemez, vastagság: 100 mm, hővezetési ellenállás: RçD = 2,50 m˛K/W</t>
  </si>
  <si>
    <t>48-010-1.3.1.1-0110167</t>
  </si>
  <si>
    <t>Homlokzati hőszigetelés, üvegszövetháló-erősítéssel, (mechanikai rögzítés, felületi zárás valamint kiegészítő profilok külön tételben szerepelnek), egyenes él-képzésű, érdesített XPS hőszigetelő lapokkal, ragasztóporból képzett ragasztóba, tagolatlan,</t>
  </si>
  <si>
    <t>sík, függőleges falon STYROFOAM IB-A hőszigetelő lemez, vastagság: 100 mm, hővezetési ellenállás: RçD = 3,03 m˛K/W</t>
  </si>
  <si>
    <t>48-012-3.1-0313999</t>
  </si>
  <si>
    <t>Bitumenbázisú bevonatszigetelés aljzatának alapozása vízszintes vagy függőleges felületen, egy rétegben, bitumenemulzióval MUREXIN 111 N Szigetelő bevonat</t>
  </si>
  <si>
    <t>Szigetelés</t>
  </si>
  <si>
    <t>Összesen:</t>
  </si>
  <si>
    <t>Fejezet szöveg</t>
  </si>
  <si>
    <t>Tételszámok</t>
  </si>
  <si>
    <t>Tételszövegek</t>
  </si>
  <si>
    <t>Mennyiség</t>
  </si>
  <si>
    <t>Mértékegység</t>
  </si>
  <si>
    <t>Egységárak</t>
  </si>
  <si>
    <t>Anyagár</t>
  </si>
  <si>
    <t>Munkadíj</t>
  </si>
  <si>
    <t>Gépköltség</t>
  </si>
  <si>
    <t>Gázszerelési munkák</t>
  </si>
  <si>
    <t>Varratnélküli normál falú fekete acélcsőből készült gázvezeték,</t>
  </si>
  <si>
    <t>hegesztett kötésekkel, szakaszos tömörségi próbával.</t>
  </si>
  <si>
    <t>Anyagminőség: MSZ EN 10255: 2005 St. 37,0</t>
  </si>
  <si>
    <t>(MSZ 120-2: 1982 A 37),</t>
  </si>
  <si>
    <t>szabadon szerelve,</t>
  </si>
  <si>
    <t>gázcsőbilinccsel</t>
  </si>
  <si>
    <t>81-311-103-003-01-11101</t>
  </si>
  <si>
    <t>3/4"-1"</t>
  </si>
  <si>
    <t>m</t>
  </si>
  <si>
    <t>A.:</t>
  </si>
  <si>
    <t>D.:</t>
  </si>
  <si>
    <t>G.:</t>
  </si>
  <si>
    <t>Fali, kondenzációs kombi gázkazán,</t>
  </si>
  <si>
    <t>elektronikus gyújtással, NTC szondás hőfok</t>
  </si>
  <si>
    <t>ellenőrzéssel, biztonsági szerelvényekkel,</t>
  </si>
  <si>
    <t>modulációs ventilátorral és keringtető szivattyúval,</t>
  </si>
  <si>
    <t>beépített tágulási tartállyal, 3-utas váltószeleppel,</t>
  </si>
  <si>
    <t>füstgázelemző csonkkal, 2 fűtési kör és szolár</t>
  </si>
  <si>
    <t>rendszer közvetlen vezérlésére, LCD</t>
  </si>
  <si>
    <t>multifunkcionális monitorral,</t>
  </si>
  <si>
    <t>felszerelve és bekötve,</t>
  </si>
  <si>
    <t>(de az elektromos bekötés nélkül),</t>
  </si>
  <si>
    <t>Ariston típusú, hatásfok: ****</t>
  </si>
  <si>
    <t>82-332-622-024-21-31102</t>
  </si>
  <si>
    <t>24 EU j. 24,0 kW telj.</t>
  </si>
  <si>
    <t>db</t>
  </si>
  <si>
    <t>Ötvözött alumínium kéményelemek,</t>
  </si>
  <si>
    <t>zárt égésterű kazánok égéstermék elvezetésére,</t>
  </si>
  <si>
    <t>tokos, gumigyűrűs kötésekkel, meglévő vagy új</t>
  </si>
  <si>
    <t>építésű téglakéményekbe szerelve,</t>
  </si>
  <si>
    <t>(szerelőkőműves munkák külön tételben történő</t>
  </si>
  <si>
    <t>költségelésével),</t>
  </si>
  <si>
    <t>TRICOX forgalmazású,</t>
  </si>
  <si>
    <t>mérőpont idom, PPs/alu</t>
  </si>
  <si>
    <t>86-607-021-060-21-11321</t>
  </si>
  <si>
    <t>átm. 60/100 mm</t>
  </si>
  <si>
    <t>klt</t>
  </si>
  <si>
    <t>Gázszerelési munkák próbái,</t>
  </si>
  <si>
    <t>gázvezetéki rendszer nyomáspróbája,</t>
  </si>
  <si>
    <t>műszaki átadás.</t>
  </si>
  <si>
    <t>M-82-999-311-001-00-00000</t>
  </si>
  <si>
    <t>Szakvélemények, hatósági engedélyek beszerzésével</t>
  </si>
  <si>
    <t>kapcsolatos költségek,</t>
  </si>
  <si>
    <t>kéményseprő szakvélemény</t>
  </si>
  <si>
    <t>82-999-331-001-00-00000</t>
  </si>
  <si>
    <t>Fűtés szerelési munkák</t>
  </si>
  <si>
    <t>Ötvözetlen, kívül horganyzott szénacél csővezeték, préskötéses</t>
  </si>
  <si>
    <t>csatlakozásokkal, zárt fűtési, hűtési és cirkulációs hálózat,</t>
  </si>
  <si>
    <t>száraz sűrített levegős csőhálózat és fűtőolaj hálózat kiépítésére,</t>
  </si>
  <si>
    <t>préskötéses idomokkal és tartószerkezettel,</t>
  </si>
  <si>
    <t>szabadon, horonyba, vagy padlócsatornába szerelve, szakaszos</t>
  </si>
  <si>
    <t>nyomáspróbával (a szerelőkőműves munkák nélkül),</t>
  </si>
  <si>
    <t>GEBERIT MAPRESS (Mapress C-Stahl) típusú,</t>
  </si>
  <si>
    <t>81-431-001-018-11-11101</t>
  </si>
  <si>
    <t>átm. 18,0 x 1,2 mm 29253</t>
  </si>
  <si>
    <t>81-431-002-022-11-11101</t>
  </si>
  <si>
    <t>átm. 22,0 x 1,5 mm 29254</t>
  </si>
  <si>
    <t>81-431-003-028-11-11101</t>
  </si>
  <si>
    <t>átm. 28,0 x 1,5 mm 29255</t>
  </si>
  <si>
    <t>Kis hidraulikus váltó,</t>
  </si>
  <si>
    <t>Fixtrend CP60 gyártmányú,</t>
  </si>
  <si>
    <t>M-82-381-113-004-32-76201</t>
  </si>
  <si>
    <t>1"-os, BM, 80/50</t>
  </si>
  <si>
    <t>Nedvestengelyű fűtési keringtető szivattyú,</t>
  </si>
  <si>
    <t>menetes kivitelben, hollandis kötéskészlettel szerelve,</t>
  </si>
  <si>
    <t>(de a külön tételben kiírt csavarzat anyagára nélkül),</t>
  </si>
  <si>
    <t>elektromotorral összeépítve, fűtési csővezetékbe beépítve,</t>
  </si>
  <si>
    <t>GRUNDFOS Alpha2 típusú, PN 10, szürkeöntvény házzal,</t>
  </si>
  <si>
    <t>1x230 V tápfeszültségre</t>
  </si>
  <si>
    <t>M-82-712-104-017-01-21113</t>
  </si>
  <si>
    <t>Alpha2 25- 60 1" 96281483</t>
  </si>
  <si>
    <t>Gumimembrános zárt tágulási tartály,</t>
  </si>
  <si>
    <t>gyári tartozékokkal, felszerelve,</t>
  </si>
  <si>
    <t>ZILMET típusú,</t>
  </si>
  <si>
    <t>82-461-101-012-76-75111</t>
  </si>
  <si>
    <t>12 literes</t>
  </si>
  <si>
    <t>Biztonsági szelepcsoport sárgarézből,</t>
  </si>
  <si>
    <t>felszerelve, SG160 típusú,</t>
  </si>
  <si>
    <t>M-82-122-202-024-42-36151</t>
  </si>
  <si>
    <t>1/2" 6,0 bar</t>
  </si>
  <si>
    <t>Golyóscsap, teljes átömlésű,</t>
  </si>
  <si>
    <t>sárgarézből, nikkelezett kivitelben, felszerelve,</t>
  </si>
  <si>
    <t>EFFEBI-Aster típusú, PN 40, 100°C-ig,</t>
  </si>
  <si>
    <t>0821 fogantyúval, egyenes kivitelben, belső-belső menetes</t>
  </si>
  <si>
    <t>82-121-203-003-34-37114</t>
  </si>
  <si>
    <t>3/4"</t>
  </si>
  <si>
    <t>82-121-204-004-34-37114</t>
  </si>
  <si>
    <t>1"</t>
  </si>
  <si>
    <t>Visszacsapószelep 306 sz., felszerelve</t>
  </si>
  <si>
    <t>82-121-204-004-42-34111</t>
  </si>
  <si>
    <t>1" 306006</t>
  </si>
  <si>
    <t>Iszapleválasztó</t>
  </si>
  <si>
    <t>Pall gyűrűs működéssel, leeresztőcsappal,</t>
  </si>
  <si>
    <t>fűtő- és hűtőrendszerekhez, max. 120°C-ig</t>
  </si>
  <si>
    <t>és 10 bar nyomásig,</t>
  </si>
  <si>
    <t>felszerelve és rendszerbe bekötve,</t>
  </si>
  <si>
    <t xml:space="preserve">FLAMCO Clean típusú, </t>
  </si>
  <si>
    <t>menetes kivitelben</t>
  </si>
  <si>
    <t>82-121-224-004-78-11301</t>
  </si>
  <si>
    <t>1" FL 28041</t>
  </si>
  <si>
    <t>Csepegtető tölcsér DN 32 víz- és golyós bűzzárral,</t>
  </si>
  <si>
    <t>műanyagból (PP),</t>
  </si>
  <si>
    <t>felszerelve,</t>
  </si>
  <si>
    <t>HL21 jelű,</t>
  </si>
  <si>
    <t>82-281-136-032-41-00306</t>
  </si>
  <si>
    <t>PP DN32 HL21</t>
  </si>
  <si>
    <t>Programozható szobatermosztát,</t>
  </si>
  <si>
    <t>7 napos programmal, digitális kijelzővel,</t>
  </si>
  <si>
    <t>felszerelve, (de az elektromos bekötés nélkül),</t>
  </si>
  <si>
    <t>HONEYWELL gyártmányú,</t>
  </si>
  <si>
    <t>82-382-101-002-26-11121</t>
  </si>
  <si>
    <t>CM 907 típ., napi 6 kapcsolású</t>
  </si>
  <si>
    <t>Kompakt acéllemez lapradiátor,</t>
  </si>
  <si>
    <t>a szerelési helyre széthordva,</t>
  </si>
  <si>
    <t>(külön tételben kiírt szerelési tartozékokkal) összeállítva,</t>
  </si>
  <si>
    <t>festés miatti le- és visszaszereléssel,</t>
  </si>
  <si>
    <t>VOGEL and NOOT VONOVA 22K típusú, kétsoros, 2 konvektorlemezes kivitelben, 90/70/20°C, RAL 9016 szerinti törtfehér színben,</t>
  </si>
  <si>
    <t>600 mm építési magassággal</t>
  </si>
  <si>
    <t>82-612-121-040-19-11134</t>
  </si>
  <si>
    <t>400 mm hosszúsággal, ht: 875 Watt</t>
  </si>
  <si>
    <t xml:space="preserve">VOGEL and NOOT VONOVA 22K típusú, kétsoros, 2 konvektorlemezes </t>
  </si>
  <si>
    <t>kivitelben, 90/70/20°C, RAL 9016 szerinti törtfehér színben,</t>
  </si>
  <si>
    <t>82-612-121-060-19-11134</t>
  </si>
  <si>
    <t>600 mm hosszúsággal, ht: 1313 Watt</t>
  </si>
  <si>
    <t>82-612-121-100-19-11134</t>
  </si>
  <si>
    <t>1000 mm hosszúsággal, ht: 2188 Watt</t>
  </si>
  <si>
    <t>Konzol készlet,</t>
  </si>
  <si>
    <t>mely a fűtőtestet az alsó és felső füleinél fogva a faltól</t>
  </si>
  <si>
    <t>24 mm távolságra rögzíti, zajvédő betéttel, kiemelés és</t>
  </si>
  <si>
    <t>elcsúszás elleni biztosítással, a szükséges műanyag</t>
  </si>
  <si>
    <t>dübellel, csavarokkal, alátétekkel, felszerelve,</t>
  </si>
  <si>
    <t>(a felszerelési időt a radiátorok szerelési ideje tartalmazza),</t>
  </si>
  <si>
    <t>VOGEL and VONOMAT típusú,</t>
  </si>
  <si>
    <t>2 db-os szett, 1600 mm radiátor hosszúságig</t>
  </si>
  <si>
    <t>82-612-000-600-19-91101</t>
  </si>
  <si>
    <t>600 mm építési magasság esetén</t>
  </si>
  <si>
    <t>Fűtőtestcsavarzat sárgarézből, nikkelezett kivitelben,</t>
  </si>
  <si>
    <t>visszatérővezetékbe felszerelve,</t>
  </si>
  <si>
    <t>DANFOSS RLV típusú, beszabályozási, elzárási, töltési-ürítési funkcióval,</t>
  </si>
  <si>
    <t>egyenes kivitelben</t>
  </si>
  <si>
    <t>82-656-102-002-21-51611</t>
  </si>
  <si>
    <t>1/2" 003L0144</t>
  </si>
  <si>
    <t>Termosztatikus érzékelőfej,</t>
  </si>
  <si>
    <t>felszerelése fűtőtestszelepre és előzetes beállítása,</t>
  </si>
  <si>
    <t xml:space="preserve">DANFOSS RAE típusú, speciális folyadéktöltetű, korlátozható vagy rögzíthető </t>
  </si>
  <si>
    <t>beállítású, fagyvédelemmel, beépített lopás elleni védelemmel,</t>
  </si>
  <si>
    <t>beépített érzékelővel, KLAPP csatlakozás</t>
  </si>
  <si>
    <t>82-652-211-011-21-51021</t>
  </si>
  <si>
    <t>RAE-5054 8-28° 013G5054</t>
  </si>
  <si>
    <t>Fűtőtestszelep Ms 58 sárgarézből, nikkelezett kivitelben,</t>
  </si>
  <si>
    <t xml:space="preserve">DANFOSS RA- N típusú, kézi előbeállítási lehetőség 14 fokozatban, kvs </t>
  </si>
  <si>
    <t>tartomány: 0,04-1,40 m3/h,</t>
  </si>
  <si>
    <t>82-651-102-002-21-51211</t>
  </si>
  <si>
    <t>1/2" 013G0014</t>
  </si>
  <si>
    <t>Fűtésszerelési munkák próbái,</t>
  </si>
  <si>
    <t>fűtési vezetékrendszer nyomáspróbája</t>
  </si>
  <si>
    <t>82-999-211-001-00-00000</t>
  </si>
  <si>
    <t>óra</t>
  </si>
  <si>
    <t>hatósági nyomáspróba</t>
  </si>
  <si>
    <t>82-999-211-002-00-00000</t>
  </si>
  <si>
    <t>próbafűtés, radiátorok beszabályozása</t>
  </si>
  <si>
    <t>82-999-221-001-00-00000</t>
  </si>
  <si>
    <t>- 23,260 W telj. -ig</t>
  </si>
  <si>
    <t>kazánok, illetve hőközpont beüzemelése</t>
  </si>
  <si>
    <t>82-999-231-001-00-00000</t>
  </si>
  <si>
    <t>Fűtésszerelési munkák átadás-átvételi eljárásával</t>
  </si>
  <si>
    <t>átadási dokumentáció készítés</t>
  </si>
  <si>
    <t>82-999-241-001-00-00000</t>
  </si>
  <si>
    <t>Víz szerelési munkák</t>
  </si>
  <si>
    <t>Alumíniumbetétes, oxigéndiffúzió-ment., többrétegű</t>
  </si>
  <si>
    <t>műanyag csővezeték vízellátási és radiátoros fűtési</t>
  </si>
  <si>
    <t>célokra, a csővégek préskötéses kapcsolásával,</t>
  </si>
  <si>
    <t>szakaszos nyomáspróbával, szabadon szerelve,</t>
  </si>
  <si>
    <t>csőidomokkal és tartóbilincsekkel.</t>
  </si>
  <si>
    <t>Anyaga: polipropilén</t>
  </si>
  <si>
    <t>UPONOR-UNIPIPE típusú,</t>
  </si>
  <si>
    <t>tekercsben szállított csővel</t>
  </si>
  <si>
    <t>81-514-003-020-53-31021</t>
  </si>
  <si>
    <t>átm. 20x2,25 (100m tek.) 1013388</t>
  </si>
  <si>
    <t>81-514-004-025-53-31021</t>
  </si>
  <si>
    <t>átm. 25x2,50 (50m tek.) 1013398</t>
  </si>
  <si>
    <t>Tokos lefolyóvezeték műanyagból,</t>
  </si>
  <si>
    <t>gumigyűrűs kötésekkel, szakaszos tömörségi próbával.</t>
  </si>
  <si>
    <t>Anyaga: PVC, MSZ 8000-4: 1981</t>
  </si>
  <si>
    <t>Nyomásfokozat: P1,</t>
  </si>
  <si>
    <t>PIPELIFE típusú,</t>
  </si>
  <si>
    <t>szabadon, horonyba vagy padlócsatornába szerelve, tartószerkezetekkel, műanyag csőidomokkal</t>
  </si>
  <si>
    <t>81-231-106-050-01-91011</t>
  </si>
  <si>
    <t>átm. 50 x 1,8 mm KAEM050/1M</t>
  </si>
  <si>
    <t>gumigyűrűs kötésekkel, szakaszos tömörségi próbával,</t>
  </si>
  <si>
    <t>szabadon szerelve, csőidomokkal és csőtartókkal együtt.</t>
  </si>
  <si>
    <t>Anyaga: PVC-KG</t>
  </si>
  <si>
    <t>81-241-110-110-01-92011</t>
  </si>
  <si>
    <t>átm. 110 x 3,2 mm KGEM110/1M-S</t>
  </si>
  <si>
    <t>Műanyag akna építése gumigyűrűs toktömítéssel,</t>
  </si>
  <si>
    <t xml:space="preserve">PIPELIFE KGAHR típusú, átfolyó komplett tisztítónyílás, KG-PVC anyagú, </t>
  </si>
  <si>
    <t>öntöttvas fedlappal. Terhelhetőség: 5 t,</t>
  </si>
  <si>
    <t>átfolyás: 125/125 mm, tisztítónyílás mérete: átm. 160 mm</t>
  </si>
  <si>
    <t>53-485-001-162-02-33320</t>
  </si>
  <si>
    <t>12/16/12/12 magasság H: 1200 mm</t>
  </si>
  <si>
    <t>Porcelán mosdó mozgáskorlátozottak részére, rögzítőelemmel,</t>
  </si>
  <si>
    <t>csaptelep, leresztő és bűzelzáróval felszerelve</t>
  </si>
  <si>
    <t>GYUR'MA típusú,</t>
  </si>
  <si>
    <t>M-82-241-111-002-03-11101</t>
  </si>
  <si>
    <t>MOKO-614700 SLIM, 600x510 mm</t>
  </si>
  <si>
    <t>Dönthető falitükör mozgáskorlátozottak részére, felszerelve</t>
  </si>
  <si>
    <t>82-241-221-001-03-11241</t>
  </si>
  <si>
    <t>MOKO-900510, 600x600 mm-es</t>
  </si>
  <si>
    <t>Porcelán WC mozgáskorlátozottak részére,</t>
  </si>
  <si>
    <t>padlón álló kivtelben, felszerelve</t>
  </si>
  <si>
    <t>GYUR'MA típusú, elől nyitott,</t>
  </si>
  <si>
    <t>tartállyal, ülőkével felszerelve.</t>
  </si>
  <si>
    <t>M-82-213-112-001-03-11111</t>
  </si>
  <si>
    <t>MOKO-523500 WABI 505, alsó kifolyású</t>
  </si>
  <si>
    <t>Egyenes, vízszintes kapaszkodó mozgáskorlátozottak részére,</t>
  </si>
  <si>
    <t>szinterezett acélból</t>
  </si>
  <si>
    <t>82-241-202-003-03-11201</t>
  </si>
  <si>
    <t>MOKO-049180, 800mm, d=32mm</t>
  </si>
  <si>
    <t>Felhajtható kapaszkodó mozgáskorlátozottak részére,</t>
  </si>
  <si>
    <t>WC-papír tartóval, felszerelve,</t>
  </si>
  <si>
    <t>82-241-202-001-03-11211</t>
  </si>
  <si>
    <t>MOKO-048862, 600mm, d=32mm</t>
  </si>
  <si>
    <t>Szaniter kerámia mosdó, hideg-melegvízre,</t>
  </si>
  <si>
    <t>műanyag faliékekkel, csavarokkal,</t>
  </si>
  <si>
    <t>1 db MOFÉM leeresztőszelep nélküli csapteleppel</t>
  </si>
  <si>
    <t>2 db falikoronggal,</t>
  </si>
  <si>
    <t>2 db MOFÉM sarokszeleppel, nyomó összekötőcsővel,</t>
  </si>
  <si>
    <t>1 db MOFÉM leeresztőszelepes bűzelzáróval,</t>
  </si>
  <si>
    <t>V&amp;B ALFÖLDI-Bázis típusú,</t>
  </si>
  <si>
    <t xml:space="preserve">bűzelzáró takaróelem és mosdóláb nélkül, MOFÉM JUNIOR ECO 150-0021-00 sz. </t>
  </si>
  <si>
    <t>egykaros mosdócsapteleppel</t>
  </si>
  <si>
    <t>82-211-911-114-01-11104</t>
  </si>
  <si>
    <t>60x44 cm fehér 419671</t>
  </si>
  <si>
    <t xml:space="preserve">Háztartási mosogató rozsdamentes acéllemezből, </t>
  </si>
  <si>
    <t>gumiperemmel, lánctartóval, gyöngylánccal, műanyag dugóval,</t>
  </si>
  <si>
    <t>leeresztőszeleppel, bűzelzáróval,</t>
  </si>
  <si>
    <t>1 db MOFÉM fali mosogatócsapteleppel,</t>
  </si>
  <si>
    <t>bútorba szerelve,</t>
  </si>
  <si>
    <t>kétmedencés,</t>
  </si>
  <si>
    <t>MOFÉM JUNIOR ECO 152-0023-00 sz. egykaros csapteleppel</t>
  </si>
  <si>
    <t>82-201-922-111-01-10134</t>
  </si>
  <si>
    <t>szögletes kivitel</t>
  </si>
  <si>
    <t>WC szerelőelem-állvány,</t>
  </si>
  <si>
    <t>horganyzott fémből, fali WC részére, eléfalazáshoz vagy befalazáshoz,</t>
  </si>
  <si>
    <t>3-6 literes formafújással készült vízöblítő tartállyal, de nyomólap nélkül,</t>
  </si>
  <si>
    <t>hangszigetelő készlettel, csatlakozó idomokkal, felszerelve,</t>
  </si>
  <si>
    <t>GEBERIT-KOMBIFIX típusú,</t>
  </si>
  <si>
    <t>előlről működtethető vízöblítő tartállyal</t>
  </si>
  <si>
    <t>82-231-031-001-21-91311</t>
  </si>
  <si>
    <t>Standard típ. 110,300,00,5</t>
  </si>
  <si>
    <t>Szaniter kerámia WC csésze, falra szerelhető kivitelben,</t>
  </si>
  <si>
    <t>előre beépített állványra szerelve, rögzítőkészlettel,</t>
  </si>
  <si>
    <t>(de a szerelőállvány ára nélkül), ülőkével, (de az ülőke ára nélkül),</t>
  </si>
  <si>
    <t>V&amp;B ALFÖLDI-Saval típusú,</t>
  </si>
  <si>
    <t>mélyöblítésű kivitelben</t>
  </si>
  <si>
    <t>82-213-211-001-01-13371</t>
  </si>
  <si>
    <t>fehér 40565901</t>
  </si>
  <si>
    <t>WC ülőke,</t>
  </si>
  <si>
    <t>krómozott csuklópánttal,</t>
  </si>
  <si>
    <t>(a felszerelési időt a WC csésze szerelési ideje tartalmazza),</t>
  </si>
  <si>
    <t>V&amp;B ALFÖLDI típusú,</t>
  </si>
  <si>
    <t>82-213-000-001-01-11935</t>
  </si>
  <si>
    <t>fehér 87806101</t>
  </si>
  <si>
    <t>Falikút acéllemezből, kívül-belül fehérre tűzzománcozva,</t>
  </si>
  <si>
    <t>egy vagy két csaplyukkal, felszerelve,</t>
  </si>
  <si>
    <t>82-202-111-001-01-10511</t>
  </si>
  <si>
    <t>rövid hátfal</t>
  </si>
  <si>
    <t>Kifolyószelep,</t>
  </si>
  <si>
    <t>sárgarézből, krómozott kivitelben,</t>
  </si>
  <si>
    <t>tömlővéggel, felszerelve,</t>
  </si>
  <si>
    <t>MOFÉM típusú,</t>
  </si>
  <si>
    <t>82-252-202-001-24-12631</t>
  </si>
  <si>
    <t>1/2" 162-0001-00</t>
  </si>
  <si>
    <t>Sarokszelep,</t>
  </si>
  <si>
    <t>82-252-212-001-24-12701</t>
  </si>
  <si>
    <t>1/2" x 1/2" 163-0002-00</t>
  </si>
  <si>
    <t>Csőszifon műanyagból (PP),</t>
  </si>
  <si>
    <t>visszacsapószelepes mosógép csatlakozóval,</t>
  </si>
  <si>
    <t>függőlegesen állítható összekötőcsővel,</t>
  </si>
  <si>
    <t>gömbcsuklós kimeneti csatlakozóval,</t>
  </si>
  <si>
    <t>1 1/2"-os menetes csatlakozással,</t>
  </si>
  <si>
    <t>HL100 jelű, ÖNORM B 2511, EN 411 szerint</t>
  </si>
  <si>
    <t>82-281-081-050-41-00101</t>
  </si>
  <si>
    <t>PP DN50 HL100/50</t>
  </si>
  <si>
    <t>82-121-202-002-34-37114</t>
  </si>
  <si>
    <t>1/2"</t>
  </si>
  <si>
    <t>82-121-202-002-42-34111</t>
  </si>
  <si>
    <t>1/2" 306004</t>
  </si>
  <si>
    <t>Légtelenítő szelep sárgarézből,</t>
  </si>
  <si>
    <t>Flexvent típusú,</t>
  </si>
  <si>
    <t>elzárható kivitelben</t>
  </si>
  <si>
    <t>82-121-102-002-42-35121</t>
  </si>
  <si>
    <t>1/2" 27740</t>
  </si>
  <si>
    <t>HMV biztonsági szelep sárgarézből,</t>
  </si>
  <si>
    <t>felszerelve</t>
  </si>
  <si>
    <t>82-121-203-034-42-36144</t>
  </si>
  <si>
    <t>3/4" 6,0 bar 27110</t>
  </si>
  <si>
    <t>Vízszűrő,</t>
  </si>
  <si>
    <t>menetes kivitelben, felszerelve,</t>
  </si>
  <si>
    <t>FF06 típusú, öblíthető</t>
  </si>
  <si>
    <t>82-121-204-004-42-38101</t>
  </si>
  <si>
    <t>1" FF06-1AA</t>
  </si>
  <si>
    <t>Nedvestengelyű használati melegvíz szivattyú,</t>
  </si>
  <si>
    <t>elektromotorral összeépítve, fűtési csővezetékbe</t>
  </si>
  <si>
    <t>beépítve,</t>
  </si>
  <si>
    <t>GRUNDFOS UP-Comfort típusú, bronz házzal,</t>
  </si>
  <si>
    <t>82-712-102-002-01-42143</t>
  </si>
  <si>
    <t>UP 15-14BU 1/2" 96433884</t>
  </si>
  <si>
    <t>Változó nyomású zárt tágulási tartály</t>
  </si>
  <si>
    <t>a DIN 1988 alá nem tartozó ivóvízrendszerek,</t>
  </si>
  <si>
    <t>valamint tűzivíz-, iparivíz- és padlófűtési</t>
  </si>
  <si>
    <t>rendszerek részére, korrózióvédelemmel</t>
  </si>
  <si>
    <t>ellátva, átöblítő és elzáró szerelvények nélkül,</t>
  </si>
  <si>
    <t>60 litertől cserélhető zsákmembránnal,</t>
  </si>
  <si>
    <t>4,0 bar légoldali előfeszítéssel, kék színben,</t>
  </si>
  <si>
    <t>REFLEX "DE" típusú, 10 bar/70°C</t>
  </si>
  <si>
    <t>82-461-102-025-77-11103</t>
  </si>
  <si>
    <t>DE 25 j. 25 literes RX 7304000</t>
  </si>
  <si>
    <t>Gyorscsatlakozó szelep</t>
  </si>
  <si>
    <t>avatatlan elzárás elleni biztosítással,</t>
  </si>
  <si>
    <t>ürítő csonkkal, 10 bar/120°C,</t>
  </si>
  <si>
    <t>REFLEX "SU" típusú,</t>
  </si>
  <si>
    <t>82-121-203-003-77-11121</t>
  </si>
  <si>
    <t>SU 3/4" x 3/4" RX 7613000</t>
  </si>
  <si>
    <t>Üzemviteli manométer,</t>
  </si>
  <si>
    <t>fekete festett acél házzal, műszerüveg</t>
  </si>
  <si>
    <t>ablakkal, réz ötvözet mérőművel,</t>
  </si>
  <si>
    <t>LOMBIK gyártmányú,</t>
  </si>
  <si>
    <t>átm. 63 x 1/4" alsó-hátsó csatlakozással</t>
  </si>
  <si>
    <t>82-552-111-005-83-12111</t>
  </si>
  <si>
    <t>0- 6,0 bar mérési tartományban</t>
  </si>
  <si>
    <t>Multienergiás fűtésű solar melegvíztároló,</t>
  </si>
  <si>
    <t>elsősorban napkollektorról és/vagy bármilyen kazánnal</t>
  </si>
  <si>
    <t>történő felfűtése, magnézium aktív anóddal, váltóérintkezős</t>
  </si>
  <si>
    <t>hőfokszabályozóval, zománcozott belső tartállyal, fehér porlakk</t>
  </si>
  <si>
    <t>bevonatú acéllemez köpennyel, felszerelve és bekötve,</t>
  </si>
  <si>
    <t>(de az elektromos bekötés nélkül)</t>
  </si>
  <si>
    <t>HAJDU STA típusú, álló, hengeres kivitelben,</t>
  </si>
  <si>
    <t>beépített 2 hőcserélővel</t>
  </si>
  <si>
    <t>84-451-202-030-04-11703</t>
  </si>
  <si>
    <t>STA 300 C2 tip. 300 literes 2142631124</t>
  </si>
  <si>
    <t>Munkaárok földkiemelése közművesített területen, kézi erővel,</t>
  </si>
  <si>
    <t>bármely konzisztenciájú, I-IV osztályú talajban, a kitermelt föld</t>
  </si>
  <si>
    <t>depóniába vagy járműre rakásával,</t>
  </si>
  <si>
    <t>dúcolás nélkül,</t>
  </si>
  <si>
    <t>2,0 m2 szelvényig</t>
  </si>
  <si>
    <t>21-315-002-000-00-00000</t>
  </si>
  <si>
    <t>III. osztályú talajban</t>
  </si>
  <si>
    <t>m3</t>
  </si>
  <si>
    <t>Földvisszatöltés munkagödörbe, vagy munkaárokba, tömörítés</t>
  </si>
  <si>
    <t>nélkül, réteges elterítéssel, I-IV osztályú talajban,</t>
  </si>
  <si>
    <t>kézi erővel, az anyag súlypontja karoláson belül,</t>
  </si>
  <si>
    <t>a vezeték felett és mellett</t>
  </si>
  <si>
    <t>21-319-001-000-00-00000</t>
  </si>
  <si>
    <t>50 cm vastagságig</t>
  </si>
  <si>
    <t>a vezetéket környező</t>
  </si>
  <si>
    <t>21-319-002-000-00-00000</t>
  </si>
  <si>
    <t>50 cm-en túli szelvényrészben</t>
  </si>
  <si>
    <t>Döngölés kézi erővel,</t>
  </si>
  <si>
    <t>száraz földnedves</t>
  </si>
  <si>
    <t>21-819-002-000-00-00000</t>
  </si>
  <si>
    <t>Víz, - csatornaszerelési munkák próbái,</t>
  </si>
  <si>
    <t>vízvezetéki lefolyórendszer tömörségi próbája</t>
  </si>
  <si>
    <t>82-999-111-001-00-00000</t>
  </si>
  <si>
    <t>vízvezetéki nyomórendszer nyomáspróbája</t>
  </si>
  <si>
    <t>82-999-111-002-00-00000</t>
  </si>
  <si>
    <t>21-011-9.1.1</t>
  </si>
  <si>
    <t>Villanyszerelés földmunkája; visszatöltéssel, döngöléssel, I-IV. oszt. talajban, kábelárok földmunkája 0,70 m mélységig, 0,40 m szélességig</t>
  </si>
  <si>
    <t>Villanyszerelés</t>
  </si>
  <si>
    <t>Épületgépészet</t>
  </si>
  <si>
    <t>Épület villamosság</t>
  </si>
  <si>
    <t>54-005-5.1-0110044</t>
  </si>
  <si>
    <t>PP, PE, KPE nyomócső szerelése, földárokban, hegesztett kötésekkel, idomok nélkül, csőátmérő: 16-50 mm között PIPELIFE PE80 ivóvíz nyomócső 40x2,3 mm 7,5bar (C=1,25), 80VSDR176040200K</t>
  </si>
  <si>
    <t>54-005-5.2-0110086</t>
  </si>
  <si>
    <t>PP, PE, KPE nyomócső szerelése, földárokban, hegesztett kötésekkel, idomok nélkül, csőátmérő: 63-90 mm között PIPELIFE PE100 ivóvíz nyomócső 63x3,8 mm 10bar (C=1,25), 100VSDR17063EN100K</t>
  </si>
  <si>
    <t>Közműcsővezetékek és -szerelvények szerelése</t>
  </si>
  <si>
    <t>Elektromosenergia-ellátás, villanyszerelés</t>
  </si>
  <si>
    <t>Épületvillamosság</t>
  </si>
  <si>
    <t>71-001-1.1.1.1.1-0110116</t>
  </si>
  <si>
    <t>Merev, simafalú műanyag védőcső elhelyezése, elágazó dobozokkal, falhorony véséssel. HYDRO-THERM beltéri Mü III. vékonyfalú, hajlítható merev műanyag szürke védőcső 16 mm, Kód: MU-III 16</t>
  </si>
  <si>
    <t>71-001-2.1</t>
  </si>
  <si>
    <t>Hajlékonyfalú műanyag páncélcső elhelyezése Symalen 20/15</t>
  </si>
  <si>
    <t>71-001-2.2</t>
  </si>
  <si>
    <t>Hajlékonyfalú műanyag páncélcső elhelyezése Symalen 25/19</t>
  </si>
  <si>
    <t>71-001-2.4</t>
  </si>
  <si>
    <t>Hajlékonyfalú műanyag páncélcső elhelyezése Symalen 40/32</t>
  </si>
  <si>
    <t>71-001-2.5</t>
  </si>
  <si>
    <t>Hajlékonyfalú műanyag páncélcső elhelyezése Symalen 63/51</t>
  </si>
  <si>
    <t>71-002-1.1-0210002</t>
  </si>
  <si>
    <t>Szigetelt vezeték elhelyezése védőcsőbe húzva a szerelvényekhez csatlakozó vezetékvégek bekötése nélkül, PannonCom-Kábel H07V-U 450/750V 1x1,5 mm², tömör rézvezetővel (MCu)</t>
  </si>
  <si>
    <t>71-002-1.1-0213003</t>
  </si>
  <si>
    <t>Szigetelt vezeték elhelyezése védőcsőbe húzva a szerelvényekhez csatlakozó vezetékvégek bekötése nélkül,etékvégek bekötése nélkül, keresztmetszet: 0,5-2,5 mm² PannonCom-Kábel H07V-K 450/750V 1x2,5 mm², hajlékony rézvezetővel (Mkh)</t>
  </si>
  <si>
    <t>71-002-1.2-0213006</t>
  </si>
  <si>
    <t>Szigetelt vezeték elhelyezése védőcsőbe húzva vagy vezetékcsatornába fektetve, rézvezetővel, leágazó kötésekkel, szigetelés ellenállás méréssel, a szerelvényekhez csatlakozó vezetékvégek bekötése nélkül, keresztmetszet: 4-6 mm² PannonCom-Kábel H07V-K</t>
  </si>
  <si>
    <t>450/750V 1x6 mm², hajlékony rézvezetővel (Mkh)</t>
  </si>
  <si>
    <t>71-002-17.1-0339187</t>
  </si>
  <si>
    <t>Hiradóstechnikai és vezérlőkábel elhelyezése előre elkészített tartószerkezetre, 3-48 erű rézvezetővel, keresztmetszet: 1,0-2,5 mm² PannonCom-Kábel YSLY-JZ típusú vezérlőkábel 7x1 mm²</t>
  </si>
  <si>
    <t>71-002-21.1-0217072</t>
  </si>
  <si>
    <t>Kábelszerű vezeték elhelyezése előre elkészített tartószerkezetre, 1-12 erű rézvezetővel, elágazó dobozokkal és kötésekkel, szigetelési elenállás méréssel, a szerelvényekhez csatlakozó vezetékvégek bekötése nélkül, keresztmetszet: 0,5-2,5 mm²</t>
  </si>
  <si>
    <t>PannonCom-Kábel H05VV-F 300/500V műanyag tömlő vezeték 2x1,5 mm², hajlékony rézvezetővel (MT)</t>
  </si>
  <si>
    <t>71-002-21.1-0217092</t>
  </si>
  <si>
    <t>PannonCom-Kábel H05VV-F 300/500V műanyag tömlő vezeték 3x1,5 mm², hajlékony rézvezetővel (MT)</t>
  </si>
  <si>
    <t>71-002-21.1-0217093</t>
  </si>
  <si>
    <t>PannonCom-Kábel H05VV-F 300/500V műanyag tömlő vezeték 3x2,5 mm², hajlékony rézvezetővel (MT)</t>
  </si>
  <si>
    <t>71-002-21.1-0221521</t>
  </si>
  <si>
    <t>Kábelszerű vezeték elhelyezése tartószerkezetre, elágazó dobozokkal és kötésekkel,  szigetelési elenállás méréssel, PannonCom-Kábel NYM 300/500V 3x1,5 mm², tömör rézvezetővel (MBCu)</t>
  </si>
  <si>
    <t>71-002-21.1-0221522</t>
  </si>
  <si>
    <t>PannonCom-Kábel NYM 300/500V 3x2,5 mm², tömör rézvezetővel (MBCu)</t>
  </si>
  <si>
    <t>71-002-41.1.1-0111856</t>
  </si>
  <si>
    <t>Jelátviteli koaxiális kábel elhelyezése védőcsőbe húzva vagy vezetékcsatornába fektetve, alufólia vagy rézszövet árnyékolással, 75 ohm PannonCom-Kábel koaxiális kábel RG 59 (75 Ohm)</t>
  </si>
  <si>
    <t>71-002-42.1.1-0111901</t>
  </si>
  <si>
    <t>Adatátviteli kábel elhelyezése védőcsőbe húzva vagy vezetékcsatornába fektetve, strukturált adatátviteli kábel strukturált számítógépes adatátviteli hálózatokhoz, 100 Mbit/s átviteli sebesség (CAT 5 kategória) PannonCom-Kábel UTP cat. 5. falikábel</t>
  </si>
  <si>
    <t>71-002-52.1-0337067</t>
  </si>
  <si>
    <t>Műanyag szigetelésű energiaátviteli és irányítás-technikai kábel fektetése kézi erővel, kábelárokba vagy kábelcsatornába, tömeghatár: 0,35 kg/m-ig PannonCom-Kábel NYY-J 0,6/1 kV 5x2,5 mm² RE földkábel</t>
  </si>
  <si>
    <t>71-002-52.3-0336649</t>
  </si>
  <si>
    <t>Műanyag szigetelésű energiaátviteli és irányítás-technikai kábel fektetése kézi erővel, kábelárokba vagy kábelcsatornába, tömeghatár: 0,66-1,00 kg/m PannonCom-Kábel NYY-J 0,6/1 kV 5x10 mm²</t>
  </si>
  <si>
    <t>71-002-76.1.1</t>
  </si>
  <si>
    <t>Műanyag szigetelésű irányítás-technikai kábel, kábelvégkiképzése, kábelérszám:  5-ig</t>
  </si>
  <si>
    <t>71-002-76.2.1</t>
  </si>
  <si>
    <t>Műanyag szigetelésű irányítás-technikai kábel, bekötése, kábelérszám:  5-ig</t>
  </si>
  <si>
    <t>71-002-77.1</t>
  </si>
  <si>
    <t>Műanyag szigetelésű energiaátviteli és irányítástechnikai kábel védőcsőbe húzása vagy bújtatható kábel-tömbcsatornába fektetése, 2-15 m hosszú csőbe vagy csatornába, tömeghatár: 0,35 kg/m-ig</t>
  </si>
  <si>
    <t>71-002-77.4</t>
  </si>
  <si>
    <t>Műanyag szigetelésű energiaátviteli és irányítástechnikai kábel védőcsőbe húzása vagy bújtatható kábel-tömbcsatornába fektetése, 2-15 m hosszú csőbe vagy csatornába, tömeghatár: 1,01-1,50 kg/m</t>
  </si>
  <si>
    <t>71-002-81.1</t>
  </si>
  <si>
    <t>Kábelárokban homokágy készítése 10 cm vastagságban, 0,40 m árokszélességig</t>
  </si>
  <si>
    <t>71-002-84-0417011</t>
  </si>
  <si>
    <t>Kábeljelző szalag elhelyezése PannonCom-Kábel műanyag kábeljelölő szalag, 100x0.2 mm</t>
  </si>
  <si>
    <t>100 m</t>
  </si>
  <si>
    <t>71-005-1.11.2.1.1-0545197</t>
  </si>
  <si>
    <t>Komplett világítási  és telekommunikációs szerelvények, Csatlakozóaljzat elhelyezése, előre elkészített tartószerkezetre, falon kívül, 16A, LEGRAND Forix IP44 fk 2P+F földelt csatlakozóaljzat, 16A, csapófedéllel, gyv, szürke (kat.szám:782393) padlásra.</t>
  </si>
  <si>
    <t>71-005-2.53.1-0562002</t>
  </si>
  <si>
    <t>Összeépíthető világítási szerelvények elemei; Kapcsolóbetét elhelyezése fedéllel és kerettel. LEGRAND Valena egypólusú kapcsoló jelzőfénnyel, fehér R: 774410</t>
  </si>
  <si>
    <t>71-005-2.53.4-0562008</t>
  </si>
  <si>
    <t>Összeépíthető világítási szerelvények elemei; Kapcsolóbetét elhelyezése fedéllel és kerettel. LEGRAND Valena csillárkapcsoló jelzőfénnyel, fehér R: 774428</t>
  </si>
  <si>
    <t>71-005-2.53.5-0562006</t>
  </si>
  <si>
    <t>Összeépíthető világítási szerelvények elemei; Kapcsolóbetét elhelyezése fedéllel és kerettel. LEGRAND Valena váltókapcsoló jelzőfénnyel, fehér R: 774426</t>
  </si>
  <si>
    <t>71-005-2.53.7-0562062</t>
  </si>
  <si>
    <t>Összeépíthető világítási szerelvények elemei; Dugaszoló aljzat elhelyezése fedéllel és kerettel. LEGRAND Valena 2P+F csatlakozóaljzat gyermekvédelemmel, fehér R: 774421</t>
  </si>
  <si>
    <t>71-005-2.53.7-0562893</t>
  </si>
  <si>
    <t>Összeépíthető világítási szerelvények elemei; Dugaszoló aljzat elhelyezése fedéllel és kerettel. LEGRAND Valena IP44 2P+F csatlakozóaljzat csapófedéllel, fehér R: 774220</t>
  </si>
  <si>
    <t>71-005-2.61-0562075</t>
  </si>
  <si>
    <t>Összeépíthető világítási szerelvények elemei; Koaxiális antennacsatlakozó-aljzat elhelyezése műanyag borítóelemekkel. LEGRAND Valena TV-RD antenna-csatlakozóaljzat végzáró, 1,5dB fehér R: 774432</t>
  </si>
  <si>
    <t>71-005-2.62-0547078</t>
  </si>
  <si>
    <t>Összeépíthető világítási  és telekommunikációs szerelvények elemei; Telekommunikációs csatlakozóaljzat elhelyezése műanyag borítóelemekkel. LEGRAND Valena InMatic 2xRJ45 Cat. 5e UTP csatlakozóaljzat mechanizmus (Kat.szám:753041)</t>
  </si>
  <si>
    <t>71-006-17.1</t>
  </si>
  <si>
    <t>Mozgásérzékelő 230VAC 180fokos fehér IP44 1000W Max. hatótávolság előre 12 m.</t>
  </si>
  <si>
    <t>71-010-1.4.4</t>
  </si>
  <si>
    <t>Felületre szerelt lámpatest elhelyezése. Fali spot lámpatest. Simovill S-DROP1 LED 11NW+MD 11W (1470lm-LED) 1000lm 4000K LED IP 55 lámpatest, rádiós mozgásérzékelővel</t>
  </si>
  <si>
    <t>71-010-2.7-0143225</t>
  </si>
  <si>
    <t>Felületre szerelt lámpatest elhelyezése előre elkészített tartószerkezetre, zárt, LED-es kivitelben Simovill SMO LED 11NW-22 11W (1470lm-LED) 1000lm 4000K LED opálbúrás lámpatest.</t>
  </si>
  <si>
    <t>71-010-2.7-0143226</t>
  </si>
  <si>
    <t>Felületre szerelt lámpatest elhelyezése előre elkészített tartószerkezetre, zárt, LED-es kivitelben Simovill SMO LED 20NW-32 20W (2940lm-LED) 2000lm 4000K LED opálbúrás lámpatest</t>
  </si>
  <si>
    <t>71-010-2.7-0628595</t>
  </si>
  <si>
    <t>Felületre szerelt lámpatest elhelyezése előre elkészített tartószerkezetre, zárt, LED-es kivitelben Simovill SM-ON LED 220NW 40W 4240lm 4000K LED formatervezett opálbúrás lámpatest</t>
  </si>
  <si>
    <t>71-010-2.7-0628596</t>
  </si>
  <si>
    <t>Felületre szerelt lámpatest elhelyezése előre elkészített tartószerkezetre, zárt, LED-es kivitelben Simovill SM-ON LED 228NW, 56W 5440lm 4000K LED formatervezett opálbúrás lámpatest. Tevjele: 56LO</t>
  </si>
  <si>
    <t>71-010-11.3.1-0115475</t>
  </si>
  <si>
    <t>Falon kívüli, vízmentes kültéri lámpák elhelyezése, min. IP 54, izzólámpás kivitelben normál és halogén izzós LEGRAND Koro hajólámpa kerek, antracit,  E27,100W IP54 normál izzós R: 062405 Padlásra.</t>
  </si>
  <si>
    <t>71-010-12.13.1.1.6</t>
  </si>
  <si>
    <t>(Akkumulátoros vészvilágítás)  Tartalék világítási lámpatestek elhelyezése, saját akkumulátoros címezhető, öntesztelő, készenléti üzemű, falon kívüli kivitelben, LED-es kivitelben. Simovill S-EPL F-80L LED kijáratmutató lámpatest 90lm, 1 óra áthidalás,</t>
  </si>
  <si>
    <t>készenléti üzemmód</t>
  </si>
  <si>
    <t>71-013-5.5.1-0523202</t>
  </si>
  <si>
    <t>Villám- és érintésvédelmi hálózat tartozékainak szerelése, földelő rúd vagy cső, 4 m hosszúságig Rúdföldelő 20 mm átm. horganyzott köracélból, 3 méter hosszú</t>
  </si>
  <si>
    <t>71-013-9</t>
  </si>
  <si>
    <t>Érintésvédelmi mérés és jegyzőkönyv készítése</t>
  </si>
  <si>
    <t>mp*</t>
  </si>
  <si>
    <t>01-001-0</t>
  </si>
  <si>
    <t>Villámvédelem</t>
  </si>
  <si>
    <t>02-001-0</t>
  </si>
  <si>
    <t>Oszloplámpa, 2 m magas, Hofeka Korintosz Midi, E27 foglalattal, átlátszó búrával, refraktorral,12 W led fényforrással, alapvasalattal.</t>
  </si>
  <si>
    <t>03-001-0</t>
  </si>
  <si>
    <t>E-1 jelű elosztószekrény.</t>
  </si>
  <si>
    <t>05-001-0</t>
  </si>
  <si>
    <t>Kábel-TV fogadó és elosztószekrény</t>
  </si>
  <si>
    <t>07-001-0</t>
  </si>
  <si>
    <t>Gépészeti villamossági szerelések. Motoros szelepek, keringető szivattyú bekötések. Előirányzat.</t>
  </si>
  <si>
    <t>08-001-0</t>
  </si>
  <si>
    <t>SCHRACK ELSO SIGMA mozgássérült WC szett, R : EL 740 074</t>
  </si>
  <si>
    <t>11-001-0</t>
  </si>
  <si>
    <t>Távközlési túlfeszültség levezető, a modem mellett elhelyezve.  A távközlési csatlakozó vezeték típusától függő levezetővel. Előirányzat.</t>
  </si>
  <si>
    <t>12-001-0</t>
  </si>
  <si>
    <t>UV álló, ragasztós zsugorcső, 22/6 mm</t>
  </si>
  <si>
    <t>15-001-0</t>
  </si>
  <si>
    <t>EPH bekötés</t>
  </si>
  <si>
    <t xml:space="preserve">Létesítmény megnevezése és helye: </t>
  </si>
  <si>
    <t xml:space="preserve">Készítette:   </t>
  </si>
  <si>
    <t>Megbízó:</t>
  </si>
  <si>
    <t xml:space="preserve">A munka leírása:                       </t>
  </si>
  <si>
    <t>Építészet</t>
  </si>
  <si>
    <t xml:space="preserve">                                                                              </t>
  </si>
  <si>
    <t>Költségvetés főösszesítő (HUF)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</si>
  <si>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</si>
  <si>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</si>
  <si>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</si>
  <si>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</si>
  <si>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</si>
  <si>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</si>
  <si>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</si>
  <si>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</si>
  <si>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Aláírás:</t>
  </si>
  <si>
    <t>TURISZTIKAI KÖZPONT ÉPÍTÉSE
FÜZESGYARMAT, KOSSUTH U. SPORTTELEP HRSZ.: 630/30</t>
  </si>
  <si>
    <t>FÜZESGYARMAT VÁROS ÖNKORMÁNYZATA
5525 FÜZESGYARMAT, SZABADSÁG TÉR 1.</t>
  </si>
  <si>
    <t>TURISZTIKAI KÖZPONT ÉPÍTÉSE</t>
  </si>
  <si>
    <t>Épület kialakítása</t>
  </si>
  <si>
    <t xml:space="preserve"> </t>
  </si>
  <si>
    <t xml:space="preserve">Kelt: 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</si>
</sst>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¥€-2]\ #\ ##,000_);[Red]\([$€-2]\ #\ ##,000\)"/>
    <numFmt numFmtId="169" formatCode="_-* #,##0\ _F_t_-;\-* #,##0\ _F_t_-;_-* &quot;-&quot;??\ _F_t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b/>
      <sz val="10"/>
      <color indexed="8"/>
      <name val="Arial"/>
      <family val="2"/>
    </font>
    <font>
      <b/>
      <sz val="12"/>
      <color indexed="17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 CE"/>
      <family val="0"/>
    </font>
    <font>
      <b/>
      <i/>
      <sz val="10"/>
      <color indexed="8"/>
      <name val="Times New Roman CE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u val="singleAccounting"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b/>
      <sz val="10"/>
      <color theme="1"/>
      <name val="Arial"/>
      <family val="2"/>
    </font>
    <font>
      <b/>
      <sz val="12"/>
      <color rgb="FF008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 CE"/>
      <family val="0"/>
    </font>
    <font>
      <b/>
      <i/>
      <sz val="10"/>
      <color theme="1"/>
      <name val="Times New Roman CE"/>
      <family val="0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u val="singleAccounting"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 style="double"/>
      <bottom/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Font="1" applyAlignment="1">
      <alignment/>
    </xf>
    <xf numFmtId="0" fontId="50" fillId="0" borderId="0" xfId="0" applyFont="1" applyAlignment="1">
      <alignment vertical="top" wrapText="1"/>
    </xf>
    <xf numFmtId="0" fontId="51" fillId="0" borderId="10" xfId="0" applyFont="1" applyBorder="1" applyAlignment="1">
      <alignment vertical="top" wrapText="1"/>
    </xf>
    <xf numFmtId="3" fontId="50" fillId="0" borderId="0" xfId="0" applyNumberFormat="1" applyFont="1" applyAlignment="1">
      <alignment vertical="top" wrapText="1"/>
    </xf>
    <xf numFmtId="0" fontId="0" fillId="0" borderId="0" xfId="0" applyAlignment="1">
      <alignment/>
    </xf>
    <xf numFmtId="0" fontId="52" fillId="0" borderId="0" xfId="0" applyFont="1" applyAlignment="1">
      <alignment/>
    </xf>
    <xf numFmtId="0" fontId="0" fillId="0" borderId="11" xfId="0" applyBorder="1" applyAlignment="1">
      <alignment/>
    </xf>
    <xf numFmtId="0" fontId="53" fillId="0" borderId="11" xfId="0" applyFont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4" fontId="55" fillId="0" borderId="0" xfId="0" applyNumberFormat="1" applyFont="1" applyAlignment="1">
      <alignment/>
    </xf>
    <xf numFmtId="3" fontId="54" fillId="0" borderId="0" xfId="0" applyNumberFormat="1" applyFont="1" applyAlignment="1" applyProtection="1">
      <alignment/>
      <protection/>
    </xf>
    <xf numFmtId="3" fontId="55" fillId="0" borderId="0" xfId="0" applyNumberFormat="1" applyFont="1" applyAlignment="1">
      <alignment/>
    </xf>
    <xf numFmtId="4" fontId="54" fillId="0" borderId="0" xfId="0" applyNumberFormat="1" applyFont="1" applyAlignment="1" applyProtection="1">
      <alignment/>
      <protection/>
    </xf>
    <xf numFmtId="3" fontId="56" fillId="0" borderId="12" xfId="0" applyNumberFormat="1" applyFont="1" applyBorder="1" applyAlignment="1">
      <alignment/>
    </xf>
    <xf numFmtId="3" fontId="56" fillId="0" borderId="11" xfId="0" applyNumberFormat="1" applyFont="1" applyBorder="1" applyAlignment="1">
      <alignment/>
    </xf>
    <xf numFmtId="0" fontId="52" fillId="0" borderId="0" xfId="0" applyFont="1" applyAlignment="1">
      <alignment wrapText="1"/>
    </xf>
    <xf numFmtId="0" fontId="0" fillId="0" borderId="11" xfId="0" applyBorder="1" applyAlignment="1">
      <alignment wrapText="1"/>
    </xf>
    <xf numFmtId="0" fontId="55" fillId="0" borderId="0" xfId="0" applyFont="1" applyAlignment="1">
      <alignment wrapText="1"/>
    </xf>
    <xf numFmtId="0" fontId="57" fillId="0" borderId="10" xfId="0" applyFont="1" applyBorder="1" applyAlignment="1">
      <alignment horizontal="left" vertical="top" wrapText="1"/>
    </xf>
    <xf numFmtId="0" fontId="50" fillId="0" borderId="0" xfId="0" applyFont="1" applyAlignment="1">
      <alignment vertical="top" wrapText="1"/>
    </xf>
    <xf numFmtId="0" fontId="57" fillId="0" borderId="10" xfId="0" applyFont="1" applyBorder="1" applyAlignment="1">
      <alignment vertical="top" wrapText="1"/>
    </xf>
    <xf numFmtId="0" fontId="57" fillId="0" borderId="10" xfId="0" applyFont="1" applyBorder="1" applyAlignment="1">
      <alignment horizontal="right" vertical="top" wrapText="1"/>
    </xf>
    <xf numFmtId="0" fontId="58" fillId="0" borderId="0" xfId="0" applyFont="1" applyAlignment="1">
      <alignment horizontal="left" vertical="top" wrapText="1"/>
    </xf>
    <xf numFmtId="0" fontId="58" fillId="0" borderId="0" xfId="0" applyFont="1" applyAlignment="1">
      <alignment vertical="top" wrapText="1"/>
    </xf>
    <xf numFmtId="0" fontId="58" fillId="0" borderId="0" xfId="0" applyFont="1" applyAlignment="1">
      <alignment horizontal="right" vertical="top" wrapText="1"/>
    </xf>
    <xf numFmtId="0" fontId="58" fillId="0" borderId="0" xfId="0" applyFont="1" applyBorder="1" applyAlignment="1">
      <alignment horizontal="left" vertical="top" wrapText="1"/>
    </xf>
    <xf numFmtId="0" fontId="58" fillId="0" borderId="0" xfId="0" applyFont="1" applyBorder="1" applyAlignment="1">
      <alignment vertical="top" wrapText="1"/>
    </xf>
    <xf numFmtId="0" fontId="58" fillId="0" borderId="0" xfId="0" applyFont="1" applyBorder="1" applyAlignment="1">
      <alignment horizontal="right" vertical="top" wrapText="1"/>
    </xf>
    <xf numFmtId="3" fontId="57" fillId="0" borderId="10" xfId="0" applyNumberFormat="1" applyFont="1" applyBorder="1" applyAlignment="1">
      <alignment horizontal="right" vertical="top" wrapText="1"/>
    </xf>
    <xf numFmtId="3" fontId="58" fillId="0" borderId="0" xfId="0" applyNumberFormat="1" applyFont="1" applyAlignment="1">
      <alignment horizontal="right" vertical="top" wrapText="1"/>
    </xf>
    <xf numFmtId="3" fontId="58" fillId="0" borderId="0" xfId="0" applyNumberFormat="1" applyFont="1" applyBorder="1" applyAlignment="1">
      <alignment horizontal="right" vertical="top" wrapText="1"/>
    </xf>
    <xf numFmtId="0" fontId="57" fillId="0" borderId="0" xfId="0" applyFont="1" applyBorder="1" applyAlignment="1">
      <alignment vertical="top" wrapText="1"/>
    </xf>
    <xf numFmtId="0" fontId="57" fillId="0" borderId="0" xfId="0" applyFont="1" applyBorder="1" applyAlignment="1">
      <alignment horizontal="right" vertical="top" wrapText="1"/>
    </xf>
    <xf numFmtId="3" fontId="57" fillId="0" borderId="0" xfId="0" applyNumberFormat="1" applyFont="1" applyBorder="1" applyAlignment="1">
      <alignment horizontal="right" vertical="top" wrapText="1"/>
    </xf>
    <xf numFmtId="0" fontId="57" fillId="0" borderId="0" xfId="0" applyFont="1" applyBorder="1" applyAlignment="1">
      <alignment vertical="top"/>
    </xf>
    <xf numFmtId="0" fontId="59" fillId="0" borderId="0" xfId="0" applyFont="1" applyAlignment="1">
      <alignment vertical="top" wrapText="1"/>
    </xf>
    <xf numFmtId="3" fontId="51" fillId="0" borderId="10" xfId="0" applyNumberFormat="1" applyFont="1" applyBorder="1" applyAlignment="1">
      <alignment horizontal="right" vertical="top" wrapText="1"/>
    </xf>
    <xf numFmtId="3" fontId="51" fillId="0" borderId="10" xfId="0" applyNumberFormat="1" applyFont="1" applyBorder="1" applyAlignment="1">
      <alignment vertical="top" wrapText="1"/>
    </xf>
    <xf numFmtId="0" fontId="57" fillId="0" borderId="0" xfId="0" applyFont="1" applyAlignment="1">
      <alignment vertical="top" wrapText="1"/>
    </xf>
    <xf numFmtId="3" fontId="57" fillId="0" borderId="0" xfId="0" applyNumberFormat="1" applyFont="1" applyAlignment="1">
      <alignment horizontal="right" vertical="top" wrapText="1"/>
    </xf>
    <xf numFmtId="0" fontId="50" fillId="0" borderId="0" xfId="0" applyFont="1" applyAlignment="1">
      <alignment vertical="top" wrapText="1"/>
    </xf>
    <xf numFmtId="0" fontId="51" fillId="0" borderId="0" xfId="0" applyFont="1" applyBorder="1" applyAlignment="1">
      <alignment vertical="top" wrapText="1"/>
    </xf>
    <xf numFmtId="3" fontId="51" fillId="0" borderId="0" xfId="0" applyNumberFormat="1" applyFont="1" applyBorder="1" applyAlignment="1">
      <alignment horizontal="right" vertical="top" wrapText="1"/>
    </xf>
    <xf numFmtId="0" fontId="60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61" fillId="0" borderId="0" xfId="0" applyFont="1" applyAlignment="1">
      <alignment vertical="top"/>
    </xf>
    <xf numFmtId="0" fontId="62" fillId="0" borderId="0" xfId="0" applyFont="1" applyAlignment="1">
      <alignment vertical="top"/>
    </xf>
    <xf numFmtId="0" fontId="62" fillId="0" borderId="0" xfId="0" applyFont="1" applyAlignment="1">
      <alignment vertical="top" wrapText="1"/>
    </xf>
    <xf numFmtId="0" fontId="63" fillId="0" borderId="0" xfId="0" applyFont="1" applyAlignment="1">
      <alignment vertical="top"/>
    </xf>
    <xf numFmtId="0" fontId="62" fillId="0" borderId="13" xfId="0" applyFont="1" applyBorder="1" applyAlignment="1">
      <alignment vertical="top"/>
    </xf>
    <xf numFmtId="0" fontId="62" fillId="0" borderId="13" xfId="0" applyFont="1" applyBorder="1" applyAlignment="1">
      <alignment horizontal="right" vertical="top"/>
    </xf>
    <xf numFmtId="169" fontId="61" fillId="0" borderId="13" xfId="42" applyNumberFormat="1" applyFont="1" applyBorder="1" applyAlignment="1">
      <alignment vertical="top"/>
    </xf>
    <xf numFmtId="169" fontId="62" fillId="0" borderId="13" xfId="42" applyNumberFormat="1" applyFont="1" applyBorder="1" applyAlignment="1">
      <alignment vertical="top"/>
    </xf>
    <xf numFmtId="10" fontId="62" fillId="0" borderId="13" xfId="0" applyNumberFormat="1" applyFont="1" applyBorder="1" applyAlignment="1">
      <alignment vertical="top"/>
    </xf>
    <xf numFmtId="0" fontId="62" fillId="0" borderId="0" xfId="0" applyFont="1" applyAlignment="1">
      <alignment horizontal="left" vertical="top"/>
    </xf>
    <xf numFmtId="0" fontId="57" fillId="0" borderId="10" xfId="0" applyFont="1" applyBorder="1" applyAlignment="1">
      <alignment horizontal="left" vertical="top" wrapText="1"/>
    </xf>
    <xf numFmtId="0" fontId="57" fillId="0" borderId="10" xfId="0" applyFont="1" applyBorder="1" applyAlignment="1">
      <alignment vertical="top" wrapText="1"/>
    </xf>
    <xf numFmtId="0" fontId="57" fillId="0" borderId="10" xfId="0" applyFont="1" applyBorder="1" applyAlignment="1">
      <alignment horizontal="right" vertical="top" wrapText="1"/>
    </xf>
    <xf numFmtId="0" fontId="58" fillId="0" borderId="0" xfId="0" applyFont="1" applyAlignment="1">
      <alignment horizontal="left" vertical="top" wrapText="1"/>
    </xf>
    <xf numFmtId="0" fontId="58" fillId="0" borderId="0" xfId="0" applyFont="1" applyAlignment="1">
      <alignment vertical="top" wrapText="1"/>
    </xf>
    <xf numFmtId="0" fontId="58" fillId="0" borderId="0" xfId="0" applyFont="1" applyAlignment="1">
      <alignment horizontal="right" vertical="top" wrapText="1"/>
    </xf>
    <xf numFmtId="0" fontId="58" fillId="0" borderId="0" xfId="0" applyFont="1" applyBorder="1" applyAlignment="1">
      <alignment horizontal="left" vertical="top" wrapText="1"/>
    </xf>
    <xf numFmtId="0" fontId="58" fillId="0" borderId="0" xfId="0" applyFont="1" applyBorder="1" applyAlignment="1">
      <alignment vertical="top" wrapText="1"/>
    </xf>
    <xf numFmtId="0" fontId="58" fillId="0" borderId="0" xfId="0" applyFont="1" applyBorder="1" applyAlignment="1">
      <alignment horizontal="right" vertical="top" wrapText="1"/>
    </xf>
    <xf numFmtId="3" fontId="57" fillId="0" borderId="10" xfId="0" applyNumberFormat="1" applyFont="1" applyBorder="1" applyAlignment="1">
      <alignment horizontal="right" vertical="top" wrapText="1"/>
    </xf>
    <xf numFmtId="3" fontId="58" fillId="0" borderId="0" xfId="0" applyNumberFormat="1" applyFont="1" applyAlignment="1">
      <alignment horizontal="right" vertical="top" wrapText="1"/>
    </xf>
    <xf numFmtId="3" fontId="58" fillId="0" borderId="0" xfId="0" applyNumberFormat="1" applyFont="1" applyBorder="1" applyAlignment="1">
      <alignment horizontal="right" vertical="top" wrapText="1"/>
    </xf>
    <xf numFmtId="0" fontId="57" fillId="0" borderId="0" xfId="0" applyFont="1" applyBorder="1" applyAlignment="1">
      <alignment vertical="top" wrapText="1"/>
    </xf>
    <xf numFmtId="0" fontId="57" fillId="0" borderId="0" xfId="0" applyFont="1" applyBorder="1" applyAlignment="1">
      <alignment horizontal="right" vertical="top" wrapText="1"/>
    </xf>
    <xf numFmtId="3" fontId="57" fillId="0" borderId="0" xfId="0" applyNumberFormat="1" applyFont="1" applyBorder="1" applyAlignment="1">
      <alignment horizontal="right" vertical="top" wrapText="1"/>
    </xf>
    <xf numFmtId="0" fontId="57" fillId="0" borderId="0" xfId="0" applyFont="1" applyAlignment="1">
      <alignment vertical="top" wrapText="1"/>
    </xf>
    <xf numFmtId="0" fontId="57" fillId="0" borderId="0" xfId="0" applyFont="1" applyAlignment="1">
      <alignment horizontal="right" vertical="top" wrapText="1"/>
    </xf>
    <xf numFmtId="3" fontId="57" fillId="0" borderId="0" xfId="0" applyNumberFormat="1" applyFont="1" applyAlignment="1">
      <alignment horizontal="right" vertical="top" wrapText="1"/>
    </xf>
    <xf numFmtId="0" fontId="2" fillId="0" borderId="0" xfId="58" applyFont="1" applyFill="1" applyAlignment="1">
      <alignment vertical="top" wrapText="1"/>
    </xf>
    <xf numFmtId="0" fontId="2" fillId="0" borderId="0" xfId="58" applyFont="1" applyFill="1" applyAlignment="1">
      <alignment horizontal="right" vertical="top" wrapText="1"/>
    </xf>
    <xf numFmtId="3" fontId="2" fillId="0" borderId="0" xfId="58" applyNumberFormat="1" applyFont="1" applyFill="1" applyAlignment="1">
      <alignment horizontal="right" vertical="top" wrapText="1"/>
    </xf>
    <xf numFmtId="3" fontId="64" fillId="0" borderId="0" xfId="0" applyNumberFormat="1" applyFont="1" applyAlignment="1">
      <alignment vertical="top"/>
    </xf>
    <xf numFmtId="169" fontId="65" fillId="0" borderId="0" xfId="0" applyNumberFormat="1" applyFont="1" applyAlignment="1">
      <alignment vertical="top"/>
    </xf>
    <xf numFmtId="169" fontId="0" fillId="0" borderId="0" xfId="0" applyNumberFormat="1" applyAlignment="1">
      <alignment/>
    </xf>
    <xf numFmtId="0" fontId="62" fillId="0" borderId="14" xfId="0" applyFont="1" applyBorder="1" applyAlignment="1">
      <alignment horizontal="center" vertical="top"/>
    </xf>
    <xf numFmtId="0" fontId="62" fillId="0" borderId="0" xfId="0" applyFont="1" applyAlignment="1">
      <alignment horizontal="left" vertical="top" wrapText="1"/>
    </xf>
    <xf numFmtId="0" fontId="62" fillId="0" borderId="0" xfId="0" applyFont="1" applyAlignment="1">
      <alignment horizontal="left" vertical="top"/>
    </xf>
    <xf numFmtId="0" fontId="62" fillId="0" borderId="0" xfId="0" applyFont="1" applyAlignment="1">
      <alignment horizontal="center" vertical="top"/>
    </xf>
    <xf numFmtId="169" fontId="61" fillId="0" borderId="14" xfId="42" applyNumberFormat="1" applyFont="1" applyBorder="1" applyAlignment="1">
      <alignment horizontal="center" vertical="top"/>
    </xf>
    <xf numFmtId="169" fontId="62" fillId="0" borderId="13" xfId="42" applyNumberFormat="1" applyFont="1" applyBorder="1" applyAlignment="1">
      <alignment horizontal="center" vertical="top"/>
    </xf>
    <xf numFmtId="169" fontId="61" fillId="0" borderId="10" xfId="42" applyNumberFormat="1" applyFont="1" applyBorder="1" applyAlignment="1">
      <alignment horizontal="center" vertical="top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view="pageBreakPreview" zoomScaleSheetLayoutView="100" zoomScalePageLayoutView="0" workbookViewId="0" topLeftCell="A1">
      <selection activeCell="A7" sqref="A7:C7"/>
    </sheetView>
  </sheetViews>
  <sheetFormatPr defaultColWidth="9.140625" defaultRowHeight="15"/>
  <cols>
    <col min="1" max="1" width="56.140625" style="0" customWidth="1"/>
    <col min="3" max="3" width="16.7109375" style="0" bestFit="1" customWidth="1"/>
    <col min="4" max="4" width="15.421875" style="0" bestFit="1" customWidth="1"/>
    <col min="5" max="5" width="11.28125" style="0" bestFit="1" customWidth="1"/>
    <col min="6" max="6" width="15.57421875" style="0" bestFit="1" customWidth="1"/>
    <col min="8" max="8" width="13.57421875" style="0" bestFit="1" customWidth="1"/>
  </cols>
  <sheetData>
    <row r="1" spans="1:6" ht="15.75">
      <c r="A1" s="48" t="s">
        <v>738</v>
      </c>
      <c r="B1" s="48" t="s">
        <v>739</v>
      </c>
      <c r="C1" s="47"/>
      <c r="D1" s="47"/>
      <c r="E1" s="47"/>
      <c r="F1" s="47"/>
    </row>
    <row r="2" spans="1:6" ht="60.75" customHeight="1">
      <c r="A2" s="50" t="s">
        <v>754</v>
      </c>
      <c r="B2" s="83"/>
      <c r="C2" s="84"/>
      <c r="D2" s="84"/>
      <c r="E2" s="47"/>
      <c r="F2" s="47"/>
    </row>
    <row r="3" spans="1:6" ht="15.75">
      <c r="A3" s="50"/>
      <c r="B3" s="47"/>
      <c r="C3" s="47"/>
      <c r="D3" s="47"/>
      <c r="E3" s="47"/>
      <c r="F3" s="47"/>
    </row>
    <row r="4" spans="1:6" ht="15.75">
      <c r="A4" s="48" t="s">
        <v>740</v>
      </c>
      <c r="B4" s="47"/>
      <c r="C4" s="47"/>
      <c r="D4" s="47"/>
      <c r="E4" s="47"/>
      <c r="F4" s="47"/>
    </row>
    <row r="5" spans="1:6" ht="31.5">
      <c r="A5" s="50" t="s">
        <v>755</v>
      </c>
      <c r="B5" s="47"/>
      <c r="C5" s="49" t="s">
        <v>759</v>
      </c>
      <c r="D5" s="47"/>
      <c r="E5" s="47"/>
      <c r="F5" s="47"/>
    </row>
    <row r="6" spans="1:6" ht="15.75">
      <c r="A6" s="48" t="s">
        <v>741</v>
      </c>
      <c r="B6" s="47"/>
      <c r="C6" s="47"/>
      <c r="D6" s="47"/>
      <c r="E6" s="47"/>
      <c r="F6" s="47"/>
    </row>
    <row r="7" spans="1:6" ht="31.5" customHeight="1">
      <c r="A7" s="83" t="s">
        <v>756</v>
      </c>
      <c r="B7" s="83"/>
      <c r="C7" s="83"/>
      <c r="D7" s="47"/>
      <c r="E7" s="47"/>
      <c r="F7" s="47"/>
    </row>
    <row r="8" spans="1:6" ht="15.75">
      <c r="A8" s="51" t="s">
        <v>757</v>
      </c>
      <c r="B8" s="47"/>
      <c r="C8" s="47"/>
      <c r="D8" s="47"/>
      <c r="E8" s="47"/>
      <c r="F8" s="47"/>
    </row>
    <row r="9" spans="1:6" ht="15.75">
      <c r="A9" s="49" t="s">
        <v>758</v>
      </c>
      <c r="B9" s="47"/>
      <c r="C9" s="47"/>
      <c r="D9" s="47"/>
      <c r="E9" s="47"/>
      <c r="F9" s="47"/>
    </row>
    <row r="10" spans="1:6" ht="15.75">
      <c r="A10" s="49" t="s">
        <v>743</v>
      </c>
      <c r="B10" s="47"/>
      <c r="C10" s="47"/>
      <c r="D10" s="47"/>
      <c r="E10" s="47"/>
      <c r="F10" s="47"/>
    </row>
    <row r="11" spans="1:6" ht="15">
      <c r="A11" s="46"/>
      <c r="B11" s="46"/>
      <c r="C11" s="46"/>
      <c r="D11" s="46"/>
      <c r="E11" s="46"/>
      <c r="F11" s="46"/>
    </row>
    <row r="12" spans="1:6" ht="15.75">
      <c r="A12" s="85" t="s">
        <v>744</v>
      </c>
      <c r="B12" s="85"/>
      <c r="C12" s="85"/>
      <c r="D12" s="85"/>
      <c r="E12" s="47"/>
      <c r="F12" s="47"/>
    </row>
    <row r="13" spans="1:6" ht="15.75">
      <c r="A13" s="52" t="s">
        <v>745</v>
      </c>
      <c r="B13" s="52"/>
      <c r="C13" s="53" t="s">
        <v>746</v>
      </c>
      <c r="D13" s="53" t="s">
        <v>747</v>
      </c>
      <c r="E13" s="47"/>
      <c r="F13" s="47"/>
    </row>
    <row r="14" spans="1:6" ht="15.75">
      <c r="A14" s="52" t="s">
        <v>748</v>
      </c>
      <c r="B14" s="52"/>
      <c r="C14" s="54">
        <f>Összesítő!B27</f>
        <v>0</v>
      </c>
      <c r="D14" s="54">
        <f>Összesítő!C27</f>
        <v>0</v>
      </c>
      <c r="E14" s="47"/>
      <c r="F14" s="47"/>
    </row>
    <row r="15" spans="1:6" ht="15.75">
      <c r="A15" s="52" t="s">
        <v>749</v>
      </c>
      <c r="B15" s="52"/>
      <c r="C15" s="55">
        <f>C14</f>
        <v>0</v>
      </c>
      <c r="D15" s="55">
        <f>D14</f>
        <v>0</v>
      </c>
      <c r="E15" s="47"/>
      <c r="F15" s="47"/>
    </row>
    <row r="16" spans="1:8" ht="20.25">
      <c r="A16" s="49" t="s">
        <v>750</v>
      </c>
      <c r="B16" s="47"/>
      <c r="C16" s="86">
        <f>C15+D15</f>
        <v>0</v>
      </c>
      <c r="D16" s="86"/>
      <c r="E16" s="79"/>
      <c r="F16" s="80"/>
      <c r="H16" s="81"/>
    </row>
    <row r="17" spans="1:6" ht="15.75">
      <c r="A17" s="52" t="s">
        <v>751</v>
      </c>
      <c r="B17" s="56">
        <v>0.27</v>
      </c>
      <c r="C17" s="87">
        <f>C16*0.27</f>
        <v>0</v>
      </c>
      <c r="D17" s="87"/>
      <c r="E17" s="46"/>
      <c r="F17" s="46"/>
    </row>
    <row r="18" spans="1:6" ht="15.75">
      <c r="A18" s="52" t="s">
        <v>752</v>
      </c>
      <c r="B18" s="52"/>
      <c r="C18" s="88">
        <f>C16+C17</f>
        <v>0</v>
      </c>
      <c r="D18" s="88"/>
      <c r="E18" s="46"/>
      <c r="F18" s="46"/>
    </row>
    <row r="19" spans="1:6" ht="15">
      <c r="A19" s="46"/>
      <c r="B19" s="46"/>
      <c r="C19" s="46"/>
      <c r="D19" s="46"/>
      <c r="E19" s="46"/>
      <c r="F19" s="46"/>
    </row>
    <row r="20" spans="1:6" ht="15">
      <c r="A20" s="46"/>
      <c r="B20" s="46"/>
      <c r="C20" s="46"/>
      <c r="D20" s="46"/>
      <c r="E20" s="46"/>
      <c r="F20" s="46"/>
    </row>
    <row r="21" spans="1:6" ht="114.75" customHeight="1">
      <c r="A21" s="46"/>
      <c r="B21" s="46"/>
      <c r="C21" s="46"/>
      <c r="D21" s="46"/>
      <c r="E21" s="46"/>
      <c r="F21" s="46"/>
    </row>
    <row r="22" spans="1:6" ht="15.75">
      <c r="A22" s="47"/>
      <c r="B22" s="82" t="s">
        <v>753</v>
      </c>
      <c r="C22" s="82"/>
      <c r="D22" s="47"/>
      <c r="E22" s="46"/>
      <c r="F22" s="46"/>
    </row>
    <row r="23" spans="1:6" ht="15">
      <c r="A23" s="46"/>
      <c r="B23" s="46"/>
      <c r="C23" s="46"/>
      <c r="D23" s="46"/>
      <c r="E23" s="46"/>
      <c r="F23" s="46"/>
    </row>
    <row r="24" spans="1:6" ht="15.75">
      <c r="A24" s="57"/>
      <c r="B24" s="47"/>
      <c r="C24" s="47"/>
      <c r="D24" s="47"/>
      <c r="E24" s="46"/>
      <c r="F24" s="46"/>
    </row>
    <row r="25" spans="1:6" ht="15.75">
      <c r="A25" s="57"/>
      <c r="B25" s="47"/>
      <c r="C25" s="47"/>
      <c r="D25" s="47"/>
      <c r="E25" s="46"/>
      <c r="F25" s="46"/>
    </row>
    <row r="26" spans="1:6" ht="15.75">
      <c r="A26" s="57"/>
      <c r="B26" s="47"/>
      <c r="C26" s="47"/>
      <c r="D26" s="47"/>
      <c r="E26" s="46"/>
      <c r="F26" s="46"/>
    </row>
  </sheetData>
  <sheetProtection/>
  <mergeCells count="7">
    <mergeCell ref="B22:C22"/>
    <mergeCell ref="B2:D2"/>
    <mergeCell ref="A7:C7"/>
    <mergeCell ref="A12:D12"/>
    <mergeCell ref="C16:D16"/>
    <mergeCell ref="C17:D17"/>
    <mergeCell ref="C18:D1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SheetLayoutView="100" workbookViewId="0" topLeftCell="A1">
      <selection activeCell="F2" sqref="F2:G14"/>
    </sheetView>
  </sheetViews>
  <sheetFormatPr defaultColWidth="9.140625" defaultRowHeight="15"/>
  <cols>
    <col min="1" max="1" width="4.57421875" style="61" customWidth="1"/>
    <col min="2" max="2" width="9.28125" style="62" customWidth="1"/>
    <col min="3" max="3" width="36.7109375" style="62" customWidth="1"/>
    <col min="4" max="4" width="6.7109375" style="63" customWidth="1"/>
    <col min="5" max="5" width="6.7109375" style="62" customWidth="1"/>
    <col min="6" max="9" width="8.7109375" style="68" customWidth="1"/>
    <col min="10" max="16384" width="9.140625" style="62" customWidth="1"/>
  </cols>
  <sheetData>
    <row r="1" spans="1:9" s="59" customFormat="1" ht="25.5">
      <c r="A1" s="58" t="s">
        <v>3</v>
      </c>
      <c r="B1" s="59" t="s">
        <v>4</v>
      </c>
      <c r="C1" s="59" t="s">
        <v>5</v>
      </c>
      <c r="D1" s="60" t="s">
        <v>6</v>
      </c>
      <c r="E1" s="59" t="s">
        <v>7</v>
      </c>
      <c r="F1" s="67" t="s">
        <v>8</v>
      </c>
      <c r="G1" s="67" t="s">
        <v>9</v>
      </c>
      <c r="H1" s="67" t="s">
        <v>10</v>
      </c>
      <c r="I1" s="67" t="s">
        <v>11</v>
      </c>
    </row>
    <row r="2" spans="1:9" ht="63.75">
      <c r="A2" s="61">
        <v>1</v>
      </c>
      <c r="B2" s="62" t="s">
        <v>125</v>
      </c>
      <c r="C2" s="62" t="s">
        <v>126</v>
      </c>
      <c r="D2" s="63">
        <v>776.03</v>
      </c>
      <c r="E2" s="62" t="s">
        <v>13</v>
      </c>
      <c r="H2" s="68">
        <f>D2*F2</f>
        <v>0</v>
      </c>
      <c r="I2" s="68">
        <f>D2*G2</f>
        <v>0</v>
      </c>
    </row>
    <row r="3" spans="1:9" ht="38.25">
      <c r="A3" s="61">
        <v>2</v>
      </c>
      <c r="B3" s="62" t="s">
        <v>127</v>
      </c>
      <c r="C3" s="62" t="s">
        <v>128</v>
      </c>
      <c r="D3" s="63">
        <v>349.26</v>
      </c>
      <c r="E3" s="62" t="s">
        <v>13</v>
      </c>
      <c r="H3" s="68">
        <f>D3*F3</f>
        <v>0</v>
      </c>
      <c r="I3" s="68">
        <f>D3*G3</f>
        <v>0</v>
      </c>
    </row>
    <row r="4" spans="1:9" ht="63.75">
      <c r="A4" s="61">
        <v>3</v>
      </c>
      <c r="B4" s="62" t="s">
        <v>129</v>
      </c>
      <c r="C4" s="62" t="s">
        <v>130</v>
      </c>
      <c r="D4" s="63">
        <v>624.87</v>
      </c>
      <c r="E4" s="62" t="s">
        <v>13</v>
      </c>
      <c r="H4" s="68">
        <f>D4*F4</f>
        <v>0</v>
      </c>
      <c r="I4" s="68">
        <f>D4*G4</f>
        <v>0</v>
      </c>
    </row>
    <row r="5" spans="1:9" ht="63.75">
      <c r="A5" s="61">
        <v>4</v>
      </c>
      <c r="B5" s="62" t="s">
        <v>131</v>
      </c>
      <c r="C5" s="62" t="s">
        <v>132</v>
      </c>
      <c r="D5" s="63">
        <v>151.16</v>
      </c>
      <c r="E5" s="62" t="s">
        <v>13</v>
      </c>
      <c r="H5" s="68">
        <f>D5*F5</f>
        <v>0</v>
      </c>
      <c r="I5" s="68">
        <f>D5*G5</f>
        <v>0</v>
      </c>
    </row>
    <row r="6" spans="1:11" s="65" customFormat="1" ht="76.5">
      <c r="A6" s="64">
        <v>5</v>
      </c>
      <c r="B6" s="65" t="s">
        <v>133</v>
      </c>
      <c r="C6" s="65" t="s">
        <v>134</v>
      </c>
      <c r="D6" s="66">
        <v>776.03</v>
      </c>
      <c r="E6" s="65" t="s">
        <v>13</v>
      </c>
      <c r="F6" s="69"/>
      <c r="G6" s="69"/>
      <c r="H6" s="69">
        <f>D6*F6</f>
        <v>0</v>
      </c>
      <c r="I6" s="69">
        <f>D6*G6</f>
        <v>0</v>
      </c>
      <c r="J6" s="62"/>
      <c r="K6" s="62"/>
    </row>
    <row r="7" ht="12.75">
      <c r="C7" s="62" t="s">
        <v>135</v>
      </c>
    </row>
    <row r="8" spans="1:9" ht="76.5">
      <c r="A8" s="61">
        <v>6</v>
      </c>
      <c r="B8" s="62" t="s">
        <v>136</v>
      </c>
      <c r="C8" s="62" t="s">
        <v>137</v>
      </c>
      <c r="D8" s="63">
        <v>322.26</v>
      </c>
      <c r="E8" s="62" t="s">
        <v>13</v>
      </c>
      <c r="H8" s="68">
        <f>D8*F8</f>
        <v>0</v>
      </c>
      <c r="I8" s="68">
        <f>D8*G8</f>
        <v>0</v>
      </c>
    </row>
    <row r="9" spans="1:9" ht="76.5">
      <c r="A9" s="61">
        <v>7</v>
      </c>
      <c r="B9" s="62" t="s">
        <v>138</v>
      </c>
      <c r="C9" s="62" t="s">
        <v>139</v>
      </c>
      <c r="D9" s="63">
        <v>28</v>
      </c>
      <c r="E9" s="62" t="s">
        <v>13</v>
      </c>
      <c r="H9" s="68">
        <f>D9*F9</f>
        <v>0</v>
      </c>
      <c r="I9" s="68">
        <f>D9*G9</f>
        <v>0</v>
      </c>
    </row>
    <row r="10" spans="1:9" ht="38.25">
      <c r="A10" s="61">
        <v>8</v>
      </c>
      <c r="B10" s="62" t="s">
        <v>140</v>
      </c>
      <c r="C10" s="62" t="s">
        <v>141</v>
      </c>
      <c r="D10" s="63">
        <v>36.26</v>
      </c>
      <c r="E10" s="62" t="s">
        <v>13</v>
      </c>
      <c r="H10" s="68">
        <f>D10*F10</f>
        <v>0</v>
      </c>
      <c r="I10" s="68">
        <f>D10*G10</f>
        <v>0</v>
      </c>
    </row>
    <row r="11" spans="1:9" ht="63.75">
      <c r="A11" s="61">
        <v>9</v>
      </c>
      <c r="B11" s="62" t="s">
        <v>142</v>
      </c>
      <c r="C11" s="62" t="s">
        <v>143</v>
      </c>
      <c r="D11" s="63">
        <v>36.26</v>
      </c>
      <c r="E11" s="62" t="s">
        <v>13</v>
      </c>
      <c r="H11" s="68">
        <f>D11*F11</f>
        <v>0</v>
      </c>
      <c r="I11" s="68">
        <f>D11*G11</f>
        <v>0</v>
      </c>
    </row>
    <row r="12" spans="1:9" ht="89.25">
      <c r="A12" s="61">
        <v>10</v>
      </c>
      <c r="B12" s="62" t="s">
        <v>144</v>
      </c>
      <c r="C12" s="62" t="s">
        <v>145</v>
      </c>
      <c r="D12" s="63">
        <v>101</v>
      </c>
      <c r="E12" s="62" t="s">
        <v>104</v>
      </c>
      <c r="H12" s="68">
        <f>D12*F12</f>
        <v>0</v>
      </c>
      <c r="I12" s="68">
        <f>D12*G12</f>
        <v>0</v>
      </c>
    </row>
    <row r="13" ht="12.75">
      <c r="C13" s="62" t="s">
        <v>146</v>
      </c>
    </row>
    <row r="14" spans="1:9" ht="76.5">
      <c r="A14" s="61">
        <v>11</v>
      </c>
      <c r="B14" s="62" t="s">
        <v>147</v>
      </c>
      <c r="C14" s="62" t="s">
        <v>148</v>
      </c>
      <c r="D14" s="63">
        <v>66</v>
      </c>
      <c r="E14" s="62" t="s">
        <v>104</v>
      </c>
      <c r="H14" s="68">
        <f>D14*F14</f>
        <v>0</v>
      </c>
      <c r="I14" s="68">
        <f>D14*G14</f>
        <v>0</v>
      </c>
    </row>
    <row r="15" ht="25.5">
      <c r="C15" s="62" t="s">
        <v>149</v>
      </c>
    </row>
    <row r="16" spans="3:9" ht="12.75">
      <c r="C16" s="73" t="s">
        <v>21</v>
      </c>
      <c r="D16" s="74"/>
      <c r="E16" s="73"/>
      <c r="F16" s="75"/>
      <c r="G16" s="75"/>
      <c r="H16" s="75">
        <f>SUM(H2:H15)</f>
        <v>0</v>
      </c>
      <c r="I16" s="75">
        <f>SUM(I2:I15)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&amp;LVakolás és rabicolás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6"/>
  <sheetViews>
    <sheetView view="pageBreakPreview" zoomScaleSheetLayoutView="100" workbookViewId="0" topLeftCell="A1">
      <selection activeCell="F2" sqref="F2:G2"/>
    </sheetView>
  </sheetViews>
  <sheetFormatPr defaultColWidth="9.140625" defaultRowHeight="15"/>
  <cols>
    <col min="1" max="1" width="4.57421875" style="61" customWidth="1"/>
    <col min="2" max="2" width="9.28125" style="62" customWidth="1"/>
    <col min="3" max="3" width="36.7109375" style="62" customWidth="1"/>
    <col min="4" max="4" width="6.7109375" style="63" customWidth="1"/>
    <col min="5" max="5" width="6.7109375" style="62" customWidth="1"/>
    <col min="6" max="9" width="8.7109375" style="68" customWidth="1"/>
    <col min="10" max="16384" width="9.140625" style="62" customWidth="1"/>
  </cols>
  <sheetData>
    <row r="1" spans="1:9" s="59" customFormat="1" ht="25.5">
      <c r="A1" s="58" t="s">
        <v>3</v>
      </c>
      <c r="B1" s="59" t="s">
        <v>4</v>
      </c>
      <c r="C1" s="59" t="s">
        <v>5</v>
      </c>
      <c r="D1" s="60" t="s">
        <v>6</v>
      </c>
      <c r="E1" s="59" t="s">
        <v>7</v>
      </c>
      <c r="F1" s="67" t="s">
        <v>8</v>
      </c>
      <c r="G1" s="67" t="s">
        <v>9</v>
      </c>
      <c r="H1" s="67" t="s">
        <v>10</v>
      </c>
      <c r="I1" s="67" t="s">
        <v>11</v>
      </c>
    </row>
    <row r="2" spans="1:9" ht="63.75">
      <c r="A2" s="61">
        <v>1</v>
      </c>
      <c r="B2" s="62" t="s">
        <v>151</v>
      </c>
      <c r="C2" s="62" t="s">
        <v>152</v>
      </c>
      <c r="D2" s="63">
        <v>265</v>
      </c>
      <c r="E2" s="62" t="s">
        <v>13</v>
      </c>
      <c r="H2" s="68">
        <f>D2*F2</f>
        <v>0</v>
      </c>
      <c r="I2" s="68">
        <f>D2*G2</f>
        <v>0</v>
      </c>
    </row>
    <row r="3" spans="3:9" ht="12.75">
      <c r="C3" s="73" t="s">
        <v>21</v>
      </c>
      <c r="D3" s="74"/>
      <c r="E3" s="73"/>
      <c r="F3" s="75"/>
      <c r="G3" s="75"/>
      <c r="H3" s="75">
        <f>SUM(H2:H2)</f>
        <v>0</v>
      </c>
      <c r="I3" s="75">
        <f>SUM(I2:I2)</f>
        <v>0</v>
      </c>
    </row>
    <row r="6" spans="1:9" s="65" customFormat="1" ht="12.75">
      <c r="A6" s="64"/>
      <c r="D6" s="66"/>
      <c r="F6" s="69"/>
      <c r="G6" s="69"/>
      <c r="H6" s="69"/>
      <c r="I6" s="69"/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&amp;LTetőfedés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"/>
  <sheetViews>
    <sheetView view="pageBreakPreview" zoomScaleSheetLayoutView="100" workbookViewId="0" topLeftCell="A1">
      <selection activeCell="F2" sqref="F2:G9"/>
    </sheetView>
  </sheetViews>
  <sheetFormatPr defaultColWidth="9.140625" defaultRowHeight="15"/>
  <cols>
    <col min="1" max="1" width="4.57421875" style="61" customWidth="1"/>
    <col min="2" max="2" width="9.28125" style="62" customWidth="1"/>
    <col min="3" max="3" width="36.7109375" style="62" customWidth="1"/>
    <col min="4" max="4" width="6.7109375" style="63" customWidth="1"/>
    <col min="5" max="5" width="6.7109375" style="62" customWidth="1"/>
    <col min="6" max="9" width="8.7109375" style="68" customWidth="1"/>
    <col min="10" max="16384" width="9.140625" style="62" customWidth="1"/>
  </cols>
  <sheetData>
    <row r="1" spans="1:9" s="59" customFormat="1" ht="25.5">
      <c r="A1" s="58" t="s">
        <v>3</v>
      </c>
      <c r="B1" s="59" t="s">
        <v>4</v>
      </c>
      <c r="C1" s="59" t="s">
        <v>5</v>
      </c>
      <c r="D1" s="60" t="s">
        <v>6</v>
      </c>
      <c r="E1" s="59" t="s">
        <v>7</v>
      </c>
      <c r="F1" s="67" t="s">
        <v>8</v>
      </c>
      <c r="G1" s="67" t="s">
        <v>9</v>
      </c>
      <c r="H1" s="67" t="s">
        <v>10</v>
      </c>
      <c r="I1" s="67" t="s">
        <v>11</v>
      </c>
    </row>
    <row r="2" spans="1:9" ht="76.5">
      <c r="A2" s="61">
        <v>1</v>
      </c>
      <c r="B2" s="62" t="s">
        <v>154</v>
      </c>
      <c r="C2" s="62" t="s">
        <v>155</v>
      </c>
      <c r="D2" s="63">
        <v>80</v>
      </c>
      <c r="E2" s="62" t="s">
        <v>13</v>
      </c>
      <c r="H2" s="68">
        <f>D2*F2</f>
        <v>0</v>
      </c>
      <c r="I2" s="68">
        <f>D2*G2</f>
        <v>0</v>
      </c>
    </row>
    <row r="3" spans="1:9" ht="63.75">
      <c r="A3" s="61">
        <v>2</v>
      </c>
      <c r="B3" s="62" t="s">
        <v>156</v>
      </c>
      <c r="C3" s="62" t="s">
        <v>157</v>
      </c>
      <c r="D3" s="63">
        <v>152</v>
      </c>
      <c r="E3" s="62" t="s">
        <v>13</v>
      </c>
      <c r="H3" s="68">
        <f>D3*F3</f>
        <v>0</v>
      </c>
      <c r="I3" s="68">
        <f>D3*G3</f>
        <v>0</v>
      </c>
    </row>
    <row r="4" spans="1:9" ht="76.5">
      <c r="A4" s="61">
        <v>3</v>
      </c>
      <c r="B4" s="62" t="s">
        <v>158</v>
      </c>
      <c r="C4" s="62" t="s">
        <v>159</v>
      </c>
      <c r="D4" s="63">
        <v>39.61</v>
      </c>
      <c r="E4" s="62" t="s">
        <v>13</v>
      </c>
      <c r="H4" s="68">
        <f>D4*F4</f>
        <v>0</v>
      </c>
      <c r="I4" s="68">
        <f>D4*G4</f>
        <v>0</v>
      </c>
    </row>
    <row r="5" spans="1:9" ht="89.25">
      <c r="A5" s="61">
        <v>4</v>
      </c>
      <c r="B5" s="62" t="s">
        <v>160</v>
      </c>
      <c r="C5" s="62" t="s">
        <v>161</v>
      </c>
      <c r="D5" s="63">
        <v>80</v>
      </c>
      <c r="E5" s="62" t="s">
        <v>13</v>
      </c>
      <c r="H5" s="68">
        <f>D5*F5</f>
        <v>0</v>
      </c>
      <c r="I5" s="68">
        <f>D5*G5</f>
        <v>0</v>
      </c>
    </row>
    <row r="6" spans="1:11" s="65" customFormat="1" ht="12.75">
      <c r="A6" s="64"/>
      <c r="C6" s="65" t="s">
        <v>162</v>
      </c>
      <c r="D6" s="66"/>
      <c r="F6" s="69"/>
      <c r="G6" s="69"/>
      <c r="H6" s="69"/>
      <c r="I6" s="69"/>
      <c r="J6" s="62"/>
      <c r="K6" s="62"/>
    </row>
    <row r="7" spans="1:9" ht="76.5">
      <c r="A7" s="61">
        <v>5</v>
      </c>
      <c r="B7" s="62" t="s">
        <v>163</v>
      </c>
      <c r="C7" s="62" t="s">
        <v>164</v>
      </c>
      <c r="D7" s="63">
        <v>151.2</v>
      </c>
      <c r="E7" s="62" t="s">
        <v>13</v>
      </c>
      <c r="H7" s="68">
        <f>D7*F7</f>
        <v>0</v>
      </c>
      <c r="I7" s="68">
        <f>D7*G7</f>
        <v>0</v>
      </c>
    </row>
    <row r="8" ht="12.75">
      <c r="C8" s="62" t="s">
        <v>165</v>
      </c>
    </row>
    <row r="9" spans="1:9" ht="76.5">
      <c r="A9" s="61">
        <v>6</v>
      </c>
      <c r="B9" s="62" t="s">
        <v>166</v>
      </c>
      <c r="C9" s="62" t="s">
        <v>167</v>
      </c>
      <c r="D9" s="63">
        <v>39.61</v>
      </c>
      <c r="E9" s="62" t="s">
        <v>13</v>
      </c>
      <c r="H9" s="68">
        <f>D9*F9</f>
        <v>0</v>
      </c>
      <c r="I9" s="68">
        <f>D9*G9</f>
        <v>0</v>
      </c>
    </row>
    <row r="10" ht="25.5">
      <c r="C10" s="62" t="s">
        <v>168</v>
      </c>
    </row>
    <row r="11" spans="3:9" ht="12.75">
      <c r="C11" s="73" t="s">
        <v>21</v>
      </c>
      <c r="D11" s="74"/>
      <c r="E11" s="73"/>
      <c r="F11" s="75"/>
      <c r="G11" s="75"/>
      <c r="H11" s="75">
        <f>SUM(H2:H10)</f>
        <v>0</v>
      </c>
      <c r="I11" s="75">
        <f>SUM(I2:I10)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&amp;LAljzatkészítés, hideg- és meleg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6"/>
  <sheetViews>
    <sheetView view="pageBreakPreview" zoomScaleSheetLayoutView="100" workbookViewId="0" topLeftCell="A1">
      <selection activeCell="F2" sqref="F2:G5"/>
    </sheetView>
  </sheetViews>
  <sheetFormatPr defaultColWidth="9.140625" defaultRowHeight="15"/>
  <cols>
    <col min="1" max="1" width="4.57421875" style="61" customWidth="1"/>
    <col min="2" max="2" width="9.28125" style="62" customWidth="1"/>
    <col min="3" max="3" width="36.7109375" style="62" customWidth="1"/>
    <col min="4" max="4" width="6.7109375" style="63" customWidth="1"/>
    <col min="5" max="5" width="6.7109375" style="62" customWidth="1"/>
    <col min="6" max="9" width="8.7109375" style="68" customWidth="1"/>
    <col min="10" max="16384" width="9.140625" style="62" customWidth="1"/>
  </cols>
  <sheetData>
    <row r="1" spans="1:9" s="59" customFormat="1" ht="25.5">
      <c r="A1" s="58" t="s">
        <v>3</v>
      </c>
      <c r="B1" s="59" t="s">
        <v>4</v>
      </c>
      <c r="C1" s="59" t="s">
        <v>5</v>
      </c>
      <c r="D1" s="60" t="s">
        <v>6</v>
      </c>
      <c r="E1" s="59" t="s">
        <v>7</v>
      </c>
      <c r="F1" s="67" t="s">
        <v>8</v>
      </c>
      <c r="G1" s="67" t="s">
        <v>9</v>
      </c>
      <c r="H1" s="67" t="s">
        <v>10</v>
      </c>
      <c r="I1" s="67" t="s">
        <v>11</v>
      </c>
    </row>
    <row r="2" spans="1:9" ht="89.25">
      <c r="A2" s="61">
        <v>1</v>
      </c>
      <c r="B2" s="62" t="s">
        <v>170</v>
      </c>
      <c r="C2" s="62" t="s">
        <v>171</v>
      </c>
      <c r="D2" s="63">
        <v>45</v>
      </c>
      <c r="E2" s="62" t="s">
        <v>13</v>
      </c>
      <c r="H2" s="68">
        <f>D2*F2</f>
        <v>0</v>
      </c>
      <c r="I2" s="68">
        <f>D2*G2</f>
        <v>0</v>
      </c>
    </row>
    <row r="3" ht="12.75">
      <c r="C3" s="62" t="s">
        <v>172</v>
      </c>
    </row>
    <row r="4" spans="1:9" ht="89.25">
      <c r="A4" s="61">
        <v>2</v>
      </c>
      <c r="B4" s="62" t="s">
        <v>173</v>
      </c>
      <c r="C4" s="62" t="s">
        <v>174</v>
      </c>
      <c r="D4" s="63">
        <v>62</v>
      </c>
      <c r="E4" s="62" t="s">
        <v>104</v>
      </c>
      <c r="H4" s="68">
        <f>D4*F4</f>
        <v>0</v>
      </c>
      <c r="I4" s="68">
        <f>D4*G4</f>
        <v>0</v>
      </c>
    </row>
    <row r="5" spans="1:9" ht="76.5">
      <c r="A5" s="61">
        <v>3</v>
      </c>
      <c r="B5" s="62" t="s">
        <v>175</v>
      </c>
      <c r="C5" s="62" t="s">
        <v>176</v>
      </c>
      <c r="D5" s="63">
        <v>28</v>
      </c>
      <c r="E5" s="62" t="s">
        <v>104</v>
      </c>
      <c r="H5" s="68">
        <f>D5*F5</f>
        <v>0</v>
      </c>
      <c r="I5" s="68">
        <f>D5*G5</f>
        <v>0</v>
      </c>
    </row>
    <row r="6" spans="1:9" s="65" customFormat="1" ht="12.75">
      <c r="A6" s="64"/>
      <c r="C6" s="70" t="s">
        <v>21</v>
      </c>
      <c r="D6" s="71"/>
      <c r="E6" s="70"/>
      <c r="F6" s="72"/>
      <c r="G6" s="72"/>
      <c r="H6" s="72">
        <f>SUM(H2:H5)</f>
        <v>0</v>
      </c>
      <c r="I6" s="72">
        <f>SUM(I2:I5)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&amp;LBádogozás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22"/>
  <sheetViews>
    <sheetView view="pageBreakPreview" zoomScaleSheetLayoutView="100" zoomScalePageLayoutView="0" workbookViewId="0" topLeftCell="A1">
      <selection activeCell="F2" sqref="F2:G21"/>
    </sheetView>
  </sheetViews>
  <sheetFormatPr defaultColWidth="9.140625" defaultRowHeight="15"/>
  <cols>
    <col min="1" max="1" width="4.57421875" style="61" customWidth="1"/>
    <col min="2" max="2" width="9.28125" style="62" customWidth="1"/>
    <col min="3" max="3" width="36.7109375" style="62" customWidth="1"/>
    <col min="4" max="4" width="6.7109375" style="63" customWidth="1"/>
    <col min="5" max="5" width="6.7109375" style="62" customWidth="1"/>
    <col min="6" max="9" width="8.7109375" style="68" customWidth="1"/>
    <col min="10" max="16384" width="9.140625" style="62" customWidth="1"/>
  </cols>
  <sheetData>
    <row r="1" spans="1:9" s="59" customFormat="1" ht="25.5">
      <c r="A1" s="58" t="s">
        <v>3</v>
      </c>
      <c r="B1" s="59" t="s">
        <v>4</v>
      </c>
      <c r="C1" s="59" t="s">
        <v>5</v>
      </c>
      <c r="D1" s="60" t="s">
        <v>6</v>
      </c>
      <c r="E1" s="59" t="s">
        <v>7</v>
      </c>
      <c r="F1" s="67" t="s">
        <v>8</v>
      </c>
      <c r="G1" s="67" t="s">
        <v>9</v>
      </c>
      <c r="H1" s="67" t="s">
        <v>10</v>
      </c>
      <c r="I1" s="67" t="s">
        <v>11</v>
      </c>
    </row>
    <row r="2" spans="1:9" ht="76.5">
      <c r="A2" s="61">
        <v>1</v>
      </c>
      <c r="B2" s="62" t="s">
        <v>178</v>
      </c>
      <c r="C2" s="62" t="s">
        <v>179</v>
      </c>
      <c r="D2" s="63">
        <v>7</v>
      </c>
      <c r="E2" s="62" t="s">
        <v>74</v>
      </c>
      <c r="H2" s="68">
        <f>D2*F2</f>
        <v>0</v>
      </c>
      <c r="I2" s="68">
        <f>D2*G2</f>
        <v>0</v>
      </c>
    </row>
    <row r="3" ht="12.75">
      <c r="C3" s="62" t="s">
        <v>180</v>
      </c>
    </row>
    <row r="4" spans="1:9" ht="25.5">
      <c r="A4" s="61">
        <v>2</v>
      </c>
      <c r="B4" s="62" t="s">
        <v>181</v>
      </c>
      <c r="C4" s="62" t="s">
        <v>182</v>
      </c>
      <c r="D4" s="63">
        <v>58.8</v>
      </c>
      <c r="E4" s="62" t="s">
        <v>13</v>
      </c>
      <c r="H4" s="68">
        <f>D4*F4</f>
        <v>0</v>
      </c>
      <c r="I4" s="68">
        <f>D4*G4</f>
        <v>0</v>
      </c>
    </row>
    <row r="5" spans="1:9" ht="76.5">
      <c r="A5" s="61">
        <v>3</v>
      </c>
      <c r="B5" s="62" t="s">
        <v>183</v>
      </c>
      <c r="C5" s="62" t="s">
        <v>184</v>
      </c>
      <c r="D5" s="63">
        <v>1</v>
      </c>
      <c r="E5" s="62" t="s">
        <v>74</v>
      </c>
      <c r="H5" s="68">
        <f>D5*F5</f>
        <v>0</v>
      </c>
      <c r="I5" s="68">
        <f>D5*G5</f>
        <v>0</v>
      </c>
    </row>
    <row r="6" spans="1:9" s="65" customFormat="1" ht="51">
      <c r="A6" s="64"/>
      <c r="C6" s="65" t="s">
        <v>185</v>
      </c>
      <c r="D6" s="66"/>
      <c r="F6" s="69"/>
      <c r="G6" s="69"/>
      <c r="H6" s="69"/>
      <c r="I6" s="69"/>
    </row>
    <row r="7" spans="1:9" ht="76.5">
      <c r="A7" s="61">
        <v>4</v>
      </c>
      <c r="B7" s="62" t="s">
        <v>186</v>
      </c>
      <c r="C7" s="62" t="s">
        <v>187</v>
      </c>
      <c r="D7" s="63">
        <v>1</v>
      </c>
      <c r="E7" s="62" t="s">
        <v>74</v>
      </c>
      <c r="H7" s="68">
        <f>D7*F7</f>
        <v>0</v>
      </c>
      <c r="I7" s="68">
        <f>D7*G7</f>
        <v>0</v>
      </c>
    </row>
    <row r="8" spans="3:11" ht="38.25">
      <c r="C8" s="62" t="s">
        <v>188</v>
      </c>
      <c r="J8" s="65"/>
      <c r="K8" s="65"/>
    </row>
    <row r="9" spans="1:9" ht="76.5">
      <c r="A9" s="61">
        <v>5</v>
      </c>
      <c r="B9" s="62" t="s">
        <v>189</v>
      </c>
      <c r="C9" s="62" t="s">
        <v>187</v>
      </c>
      <c r="D9" s="63">
        <v>1</v>
      </c>
      <c r="E9" s="62" t="s">
        <v>74</v>
      </c>
      <c r="H9" s="68">
        <f>D9*F9</f>
        <v>0</v>
      </c>
      <c r="I9" s="68">
        <f>D9*G9</f>
        <v>0</v>
      </c>
    </row>
    <row r="10" spans="3:11" ht="38.25">
      <c r="C10" s="62" t="s">
        <v>190</v>
      </c>
      <c r="J10" s="65"/>
      <c r="K10" s="65"/>
    </row>
    <row r="11" spans="1:9" ht="76.5">
      <c r="A11" s="61">
        <v>6</v>
      </c>
      <c r="B11" s="62" t="s">
        <v>191</v>
      </c>
      <c r="C11" s="62" t="s">
        <v>192</v>
      </c>
      <c r="D11" s="63">
        <v>5</v>
      </c>
      <c r="E11" s="62" t="s">
        <v>74</v>
      </c>
      <c r="H11" s="68">
        <f>D11*F11</f>
        <v>0</v>
      </c>
      <c r="I11" s="68">
        <f>D11*G11</f>
        <v>0</v>
      </c>
    </row>
    <row r="12" ht="25.5">
      <c r="C12" s="62" t="s">
        <v>193</v>
      </c>
    </row>
    <row r="13" spans="1:9" ht="89.25">
      <c r="A13" s="61">
        <v>7</v>
      </c>
      <c r="B13" s="62" t="s">
        <v>194</v>
      </c>
      <c r="C13" s="62" t="s">
        <v>195</v>
      </c>
      <c r="D13" s="63">
        <v>11</v>
      </c>
      <c r="E13" s="62" t="s">
        <v>74</v>
      </c>
      <c r="H13" s="68">
        <f>D13*F13</f>
        <v>0</v>
      </c>
      <c r="I13" s="68">
        <f>D13*G13</f>
        <v>0</v>
      </c>
    </row>
    <row r="14" ht="38.25">
      <c r="C14" s="62" t="s">
        <v>196</v>
      </c>
    </row>
    <row r="15" spans="1:9" ht="89.25">
      <c r="A15" s="61">
        <v>8</v>
      </c>
      <c r="B15" s="62" t="s">
        <v>197</v>
      </c>
      <c r="C15" s="62" t="s">
        <v>195</v>
      </c>
      <c r="D15" s="63">
        <v>1</v>
      </c>
      <c r="E15" s="62" t="s">
        <v>74</v>
      </c>
      <c r="H15" s="68">
        <f>D15*F15</f>
        <v>0</v>
      </c>
      <c r="I15" s="68">
        <f>D15*G15</f>
        <v>0</v>
      </c>
    </row>
    <row r="16" ht="38.25">
      <c r="C16" s="62" t="s">
        <v>198</v>
      </c>
    </row>
    <row r="17" spans="1:9" ht="38.25">
      <c r="A17" s="61">
        <v>9</v>
      </c>
      <c r="B17" s="62" t="s">
        <v>199</v>
      </c>
      <c r="C17" s="62" t="s">
        <v>200</v>
      </c>
      <c r="D17" s="63">
        <v>4</v>
      </c>
      <c r="E17" s="62" t="s">
        <v>74</v>
      </c>
      <c r="H17" s="68">
        <f>D17*F17</f>
        <v>0</v>
      </c>
      <c r="I17" s="68">
        <f>D17*G17</f>
        <v>0</v>
      </c>
    </row>
    <row r="18" spans="1:9" ht="38.25">
      <c r="A18" s="61">
        <v>10</v>
      </c>
      <c r="B18" s="62" t="s">
        <v>201</v>
      </c>
      <c r="C18" s="62" t="s">
        <v>202</v>
      </c>
      <c r="D18" s="63">
        <v>1</v>
      </c>
      <c r="E18" s="62" t="s">
        <v>74</v>
      </c>
      <c r="H18" s="68">
        <f>D18*F18</f>
        <v>0</v>
      </c>
      <c r="I18" s="68">
        <f>D18*G18</f>
        <v>0</v>
      </c>
    </row>
    <row r="19" spans="1:9" ht="38.25">
      <c r="A19" s="61">
        <v>11</v>
      </c>
      <c r="B19" s="62" t="s">
        <v>203</v>
      </c>
      <c r="C19" s="62" t="s">
        <v>204</v>
      </c>
      <c r="D19" s="63">
        <v>1</v>
      </c>
      <c r="E19" s="62" t="s">
        <v>74</v>
      </c>
      <c r="H19" s="68">
        <f>D19*F19</f>
        <v>0</v>
      </c>
      <c r="I19" s="68">
        <f>D19*G19</f>
        <v>0</v>
      </c>
    </row>
    <row r="20" spans="1:9" ht="38.25">
      <c r="A20" s="61">
        <v>12</v>
      </c>
      <c r="B20" s="62" t="s">
        <v>205</v>
      </c>
      <c r="C20" s="62" t="s">
        <v>206</v>
      </c>
      <c r="D20" s="63">
        <v>1</v>
      </c>
      <c r="E20" s="62" t="s">
        <v>74</v>
      </c>
      <c r="H20" s="68">
        <f>D20*F20</f>
        <v>0</v>
      </c>
      <c r="I20" s="68">
        <f>D20*G20</f>
        <v>0</v>
      </c>
    </row>
    <row r="21" spans="1:9" ht="38.25">
      <c r="A21" s="61">
        <v>13</v>
      </c>
      <c r="B21" s="62" t="s">
        <v>207</v>
      </c>
      <c r="C21" s="62" t="s">
        <v>208</v>
      </c>
      <c r="D21" s="63">
        <v>1</v>
      </c>
      <c r="E21" s="62" t="s">
        <v>74</v>
      </c>
      <c r="H21" s="68">
        <f>D21*F21</f>
        <v>0</v>
      </c>
      <c r="I21" s="68">
        <f>D21*G21</f>
        <v>0</v>
      </c>
    </row>
    <row r="22" spans="3:9" ht="12.75">
      <c r="C22" s="73" t="s">
        <v>21</v>
      </c>
      <c r="D22" s="74"/>
      <c r="E22" s="73"/>
      <c r="F22" s="75"/>
      <c r="G22" s="75"/>
      <c r="H22" s="75">
        <f>SUM(H2:H21)</f>
        <v>0</v>
      </c>
      <c r="I22" s="75">
        <f>SUM(I2:I21)</f>
        <v>0</v>
      </c>
    </row>
  </sheetData>
  <sheetProtection/>
  <printOptions/>
  <pageMargins left="0.25" right="0.25" top="0.75" bottom="0.75" header="0.3" footer="0.3"/>
  <pageSetup firstPageNumber="-4105" useFirstPageNumber="1" horizontalDpi="600" verticalDpi="600" orientation="portrait" paperSize="9" r:id="rId1"/>
  <headerFooter>
    <oddHeader>&amp;LAsztalosszerkezetek elhelyezése</oddHeader>
    <oddFooter>&amp;C&amp;Z. oldal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6"/>
  <sheetViews>
    <sheetView view="pageBreakPreview" zoomScaleSheetLayoutView="100" workbookViewId="0" topLeftCell="A1">
      <selection activeCell="F2" sqref="F2:G5"/>
    </sheetView>
  </sheetViews>
  <sheetFormatPr defaultColWidth="9.140625" defaultRowHeight="15"/>
  <cols>
    <col min="1" max="1" width="4.57421875" style="61" customWidth="1"/>
    <col min="2" max="2" width="9.28125" style="62" customWidth="1"/>
    <col min="3" max="3" width="36.7109375" style="62" customWidth="1"/>
    <col min="4" max="4" width="6.7109375" style="63" customWidth="1"/>
    <col min="5" max="5" width="6.7109375" style="62" customWidth="1"/>
    <col min="6" max="9" width="8.7109375" style="68" customWidth="1"/>
    <col min="10" max="16384" width="9.140625" style="62" customWidth="1"/>
  </cols>
  <sheetData>
    <row r="1" spans="1:9" s="59" customFormat="1" ht="25.5">
      <c r="A1" s="58" t="s">
        <v>3</v>
      </c>
      <c r="B1" s="59" t="s">
        <v>4</v>
      </c>
      <c r="C1" s="59" t="s">
        <v>5</v>
      </c>
      <c r="D1" s="60" t="s">
        <v>6</v>
      </c>
      <c r="E1" s="59" t="s">
        <v>7</v>
      </c>
      <c r="F1" s="67" t="s">
        <v>8</v>
      </c>
      <c r="G1" s="67" t="s">
        <v>9</v>
      </c>
      <c r="H1" s="67" t="s">
        <v>10</v>
      </c>
      <c r="I1" s="67" t="s">
        <v>11</v>
      </c>
    </row>
    <row r="2" spans="1:9" ht="89.25">
      <c r="A2" s="61">
        <v>1</v>
      </c>
      <c r="B2" s="62" t="s">
        <v>210</v>
      </c>
      <c r="C2" s="62" t="s">
        <v>211</v>
      </c>
      <c r="D2" s="63">
        <v>696</v>
      </c>
      <c r="E2" s="62" t="s">
        <v>13</v>
      </c>
      <c r="H2" s="68">
        <f>D2*F2</f>
        <v>0</v>
      </c>
      <c r="I2" s="68">
        <f>D2*G2</f>
        <v>0</v>
      </c>
    </row>
    <row r="3" ht="12.75">
      <c r="C3" s="62" t="s">
        <v>212</v>
      </c>
    </row>
    <row r="4" spans="1:9" ht="76.5">
      <c r="A4" s="61">
        <v>2</v>
      </c>
      <c r="B4" s="62" t="s">
        <v>213</v>
      </c>
      <c r="C4" s="62" t="s">
        <v>214</v>
      </c>
      <c r="D4" s="63">
        <v>696</v>
      </c>
      <c r="E4" s="62" t="s">
        <v>13</v>
      </c>
      <c r="H4" s="68">
        <f>D4*F4</f>
        <v>0</v>
      </c>
      <c r="I4" s="68">
        <f>D4*G4</f>
        <v>0</v>
      </c>
    </row>
    <row r="5" spans="1:9" ht="51">
      <c r="A5" s="61">
        <v>3</v>
      </c>
      <c r="B5" s="62" t="s">
        <v>215</v>
      </c>
      <c r="C5" s="62" t="s">
        <v>216</v>
      </c>
      <c r="D5" s="63">
        <v>100</v>
      </c>
      <c r="E5" s="62" t="s">
        <v>13</v>
      </c>
      <c r="H5" s="68">
        <f>D5*F5</f>
        <v>0</v>
      </c>
      <c r="I5" s="68">
        <f>D5*G5</f>
        <v>0</v>
      </c>
    </row>
    <row r="6" spans="1:9" s="65" customFormat="1" ht="12.75">
      <c r="A6" s="64"/>
      <c r="C6" s="70" t="s">
        <v>21</v>
      </c>
      <c r="D6" s="71"/>
      <c r="E6" s="70"/>
      <c r="F6" s="72"/>
      <c r="G6" s="72"/>
      <c r="H6" s="72">
        <f>SUM(H2:H5)</f>
        <v>0</v>
      </c>
      <c r="I6" s="72">
        <f>SUM(I2:I5)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&amp;LFelületképzés (festés, mázolás,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SheetLayoutView="100" workbookViewId="0" topLeftCell="A1">
      <selection activeCell="F2" sqref="F2:G15"/>
    </sheetView>
  </sheetViews>
  <sheetFormatPr defaultColWidth="9.140625" defaultRowHeight="15"/>
  <cols>
    <col min="1" max="1" width="4.57421875" style="61" customWidth="1"/>
    <col min="2" max="2" width="9.28125" style="62" customWidth="1"/>
    <col min="3" max="3" width="36.7109375" style="62" customWidth="1"/>
    <col min="4" max="4" width="6.7109375" style="63" customWidth="1"/>
    <col min="5" max="5" width="6.7109375" style="62" customWidth="1"/>
    <col min="6" max="9" width="8.7109375" style="68" customWidth="1"/>
    <col min="10" max="16384" width="9.140625" style="62" customWidth="1"/>
  </cols>
  <sheetData>
    <row r="1" spans="1:9" s="59" customFormat="1" ht="25.5">
      <c r="A1" s="58" t="s">
        <v>3</v>
      </c>
      <c r="B1" s="59" t="s">
        <v>4</v>
      </c>
      <c r="C1" s="59" t="s">
        <v>5</v>
      </c>
      <c r="D1" s="60" t="s">
        <v>6</v>
      </c>
      <c r="E1" s="59" t="s">
        <v>7</v>
      </c>
      <c r="F1" s="67" t="s">
        <v>8</v>
      </c>
      <c r="G1" s="67" t="s">
        <v>9</v>
      </c>
      <c r="H1" s="67" t="s">
        <v>10</v>
      </c>
      <c r="I1" s="67" t="s">
        <v>11</v>
      </c>
    </row>
    <row r="2" spans="1:9" ht="89.25">
      <c r="A2" s="61">
        <v>1</v>
      </c>
      <c r="B2" s="62" t="s">
        <v>218</v>
      </c>
      <c r="C2" s="62" t="s">
        <v>219</v>
      </c>
      <c r="D2" s="63">
        <v>34</v>
      </c>
      <c r="E2" s="62" t="s">
        <v>13</v>
      </c>
      <c r="H2" s="68">
        <f>D2*F2</f>
        <v>0</v>
      </c>
      <c r="I2" s="68">
        <f>D2*G2</f>
        <v>0</v>
      </c>
    </row>
    <row r="3" ht="51">
      <c r="C3" s="62" t="s">
        <v>220</v>
      </c>
    </row>
    <row r="4" spans="1:9" ht="89.25">
      <c r="A4" s="61">
        <v>2</v>
      </c>
      <c r="B4" s="62" t="s">
        <v>221</v>
      </c>
      <c r="C4" s="62" t="s">
        <v>222</v>
      </c>
      <c r="D4" s="63">
        <v>28</v>
      </c>
      <c r="E4" s="62" t="s">
        <v>13</v>
      </c>
      <c r="H4" s="68">
        <f aca="true" t="shared" si="0" ref="H4:H9">D4*F4</f>
        <v>0</v>
      </c>
      <c r="I4" s="68">
        <f aca="true" t="shared" si="1" ref="I4:I9">D4*G4</f>
        <v>0</v>
      </c>
    </row>
    <row r="5" spans="1:9" ht="63.75">
      <c r="A5" s="61">
        <v>3</v>
      </c>
      <c r="B5" s="62" t="s">
        <v>223</v>
      </c>
      <c r="C5" s="62" t="s">
        <v>224</v>
      </c>
      <c r="D5" s="63">
        <v>151.16</v>
      </c>
      <c r="E5" s="62" t="s">
        <v>13</v>
      </c>
      <c r="H5" s="68">
        <f t="shared" si="0"/>
        <v>0</v>
      </c>
      <c r="I5" s="68">
        <f t="shared" si="1"/>
        <v>0</v>
      </c>
    </row>
    <row r="6" spans="1:11" s="65" customFormat="1" ht="76.5">
      <c r="A6" s="64">
        <v>4</v>
      </c>
      <c r="B6" s="65" t="s">
        <v>225</v>
      </c>
      <c r="C6" s="65" t="s">
        <v>226</v>
      </c>
      <c r="D6" s="66">
        <v>178</v>
      </c>
      <c r="E6" s="65" t="s">
        <v>13</v>
      </c>
      <c r="F6" s="69"/>
      <c r="G6" s="69"/>
      <c r="H6" s="69">
        <f t="shared" si="0"/>
        <v>0</v>
      </c>
      <c r="I6" s="69">
        <f t="shared" si="1"/>
        <v>0</v>
      </c>
      <c r="J6" s="62"/>
      <c r="K6" s="62"/>
    </row>
    <row r="7" spans="1:9" ht="76.5">
      <c r="A7" s="61">
        <v>5</v>
      </c>
      <c r="B7" s="62" t="s">
        <v>227</v>
      </c>
      <c r="C7" s="62" t="s">
        <v>228</v>
      </c>
      <c r="D7" s="63">
        <v>178</v>
      </c>
      <c r="E7" s="62" t="s">
        <v>13</v>
      </c>
      <c r="H7" s="68">
        <f t="shared" si="0"/>
        <v>0</v>
      </c>
      <c r="I7" s="68">
        <f t="shared" si="1"/>
        <v>0</v>
      </c>
    </row>
    <row r="8" spans="1:9" ht="51">
      <c r="A8" s="61">
        <v>6</v>
      </c>
      <c r="B8" s="62" t="s">
        <v>229</v>
      </c>
      <c r="C8" s="62" t="s">
        <v>230</v>
      </c>
      <c r="D8" s="63">
        <v>383</v>
      </c>
      <c r="E8" s="62" t="s">
        <v>104</v>
      </c>
      <c r="H8" s="68">
        <f t="shared" si="0"/>
        <v>0</v>
      </c>
      <c r="I8" s="68">
        <f t="shared" si="1"/>
        <v>0</v>
      </c>
    </row>
    <row r="9" spans="1:9" ht="76.5">
      <c r="A9" s="61">
        <v>7</v>
      </c>
      <c r="B9" s="62" t="s">
        <v>231</v>
      </c>
      <c r="C9" s="62" t="s">
        <v>232</v>
      </c>
      <c r="D9" s="63">
        <v>10.95</v>
      </c>
      <c r="E9" s="62" t="s">
        <v>13</v>
      </c>
      <c r="H9" s="68">
        <f t="shared" si="0"/>
        <v>0</v>
      </c>
      <c r="I9" s="68">
        <f t="shared" si="1"/>
        <v>0</v>
      </c>
    </row>
    <row r="10" ht="51">
      <c r="C10" s="62" t="s">
        <v>233</v>
      </c>
    </row>
    <row r="11" spans="1:9" ht="76.5">
      <c r="A11" s="61">
        <v>8</v>
      </c>
      <c r="B11" s="62" t="s">
        <v>234</v>
      </c>
      <c r="C11" s="62" t="s">
        <v>232</v>
      </c>
      <c r="D11" s="63">
        <v>280.3</v>
      </c>
      <c r="E11" s="62" t="s">
        <v>13</v>
      </c>
      <c r="H11" s="68">
        <f>D11*F11</f>
        <v>0</v>
      </c>
      <c r="I11" s="68">
        <f>D11*G11</f>
        <v>0</v>
      </c>
    </row>
    <row r="12" ht="51">
      <c r="C12" s="62" t="s">
        <v>235</v>
      </c>
    </row>
    <row r="13" spans="1:9" ht="76.5">
      <c r="A13" s="61">
        <v>9</v>
      </c>
      <c r="B13" s="62" t="s">
        <v>236</v>
      </c>
      <c r="C13" s="62" t="s">
        <v>237</v>
      </c>
      <c r="D13" s="63">
        <v>28</v>
      </c>
      <c r="E13" s="62" t="s">
        <v>13</v>
      </c>
      <c r="H13" s="68">
        <f>D13*F13</f>
        <v>0</v>
      </c>
      <c r="I13" s="68">
        <f>D13*G13</f>
        <v>0</v>
      </c>
    </row>
    <row r="14" ht="38.25">
      <c r="C14" s="62" t="s">
        <v>238</v>
      </c>
    </row>
    <row r="15" spans="1:9" ht="51">
      <c r="A15" s="61">
        <v>10</v>
      </c>
      <c r="B15" s="62" t="s">
        <v>239</v>
      </c>
      <c r="C15" s="62" t="s">
        <v>240</v>
      </c>
      <c r="D15" s="63">
        <v>28</v>
      </c>
      <c r="E15" s="62" t="s">
        <v>13</v>
      </c>
      <c r="H15" s="68">
        <f>D15*F15</f>
        <v>0</v>
      </c>
      <c r="I15" s="68">
        <f>D15*G15</f>
        <v>0</v>
      </c>
    </row>
    <row r="16" spans="3:9" ht="12.75">
      <c r="C16" s="73" t="s">
        <v>21</v>
      </c>
      <c r="D16" s="74"/>
      <c r="E16" s="73"/>
      <c r="F16" s="75"/>
      <c r="G16" s="75"/>
      <c r="H16" s="75">
        <f>SUM(H2:H15)</f>
        <v>0</v>
      </c>
      <c r="I16" s="75">
        <f>SUM(I2:I15)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&amp;LSzigetelés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L658"/>
  <sheetViews>
    <sheetView view="pageBreakPreview" zoomScaleNormal="85" zoomScaleSheetLayoutView="100" workbookViewId="0" topLeftCell="A613">
      <selection activeCell="M658" sqref="M658"/>
    </sheetView>
  </sheetViews>
  <sheetFormatPr defaultColWidth="9.140625" defaultRowHeight="15"/>
  <cols>
    <col min="8" max="9" width="9.8515625" style="0" bestFit="1" customWidth="1"/>
    <col min="10" max="10" width="9.57421875" style="0" customWidth="1"/>
  </cols>
  <sheetData>
    <row r="1" spans="1:10" ht="27" thickBot="1">
      <c r="A1" s="5" t="s">
        <v>243</v>
      </c>
      <c r="B1" s="17" t="s">
        <v>244</v>
      </c>
      <c r="C1" s="5" t="s">
        <v>245</v>
      </c>
      <c r="D1" s="5" t="s">
        <v>246</v>
      </c>
      <c r="E1" s="5" t="s">
        <v>247</v>
      </c>
      <c r="F1" s="5"/>
      <c r="G1" s="5" t="s">
        <v>248</v>
      </c>
      <c r="H1" s="5" t="s">
        <v>249</v>
      </c>
      <c r="I1" s="5" t="s">
        <v>250</v>
      </c>
      <c r="J1" s="5" t="s">
        <v>251</v>
      </c>
    </row>
    <row r="2" spans="1:10" ht="16.5" thickTop="1">
      <c r="A2" s="7"/>
      <c r="B2" s="18"/>
      <c r="C2" s="6"/>
      <c r="D2" s="6"/>
      <c r="E2" s="6"/>
      <c r="F2" s="6"/>
      <c r="G2" s="6"/>
      <c r="H2" s="6"/>
      <c r="I2" s="6"/>
      <c r="J2" s="6"/>
    </row>
    <row r="3" spans="1:10" ht="15.75">
      <c r="A3" s="8" t="s">
        <v>252</v>
      </c>
      <c r="B3" s="4"/>
      <c r="C3" s="4"/>
      <c r="D3" s="4"/>
      <c r="E3" s="4"/>
      <c r="F3" s="4"/>
      <c r="G3" s="4"/>
      <c r="H3" s="4"/>
      <c r="I3" s="4"/>
      <c r="J3" s="4"/>
    </row>
    <row r="5" spans="1:10" ht="15">
      <c r="A5" s="4"/>
      <c r="B5" s="4"/>
      <c r="C5" s="9" t="s">
        <v>253</v>
      </c>
      <c r="D5" s="4"/>
      <c r="E5" s="4"/>
      <c r="F5" s="4"/>
      <c r="G5" s="4"/>
      <c r="H5" s="4"/>
      <c r="I5" s="4"/>
      <c r="J5" s="4"/>
    </row>
    <row r="6" spans="1:10" ht="15">
      <c r="A6" s="4"/>
      <c r="B6" s="4"/>
      <c r="C6" s="9" t="s">
        <v>254</v>
      </c>
      <c r="D6" s="4"/>
      <c r="E6" s="4"/>
      <c r="F6" s="4"/>
      <c r="G6" s="4"/>
      <c r="H6" s="4"/>
      <c r="I6" s="4"/>
      <c r="J6" s="4"/>
    </row>
    <row r="7" spans="1:10" ht="15">
      <c r="A7" s="4"/>
      <c r="B7" s="4"/>
      <c r="C7" s="9" t="s">
        <v>255</v>
      </c>
      <c r="D7" s="4"/>
      <c r="E7" s="4"/>
      <c r="F7" s="4"/>
      <c r="G7" s="4"/>
      <c r="H7" s="4"/>
      <c r="I7" s="4"/>
      <c r="J7" s="4"/>
    </row>
    <row r="8" spans="1:10" ht="15">
      <c r="A8" s="4"/>
      <c r="B8" s="4"/>
      <c r="C8" s="9" t="s">
        <v>256</v>
      </c>
      <c r="D8" s="4"/>
      <c r="E8" s="4"/>
      <c r="F8" s="4"/>
      <c r="G8" s="4"/>
      <c r="H8" s="4"/>
      <c r="I8" s="4"/>
      <c r="J8" s="4"/>
    </row>
    <row r="9" spans="1:10" ht="15">
      <c r="A9" s="4"/>
      <c r="B9" s="4"/>
      <c r="C9" s="9" t="s">
        <v>257</v>
      </c>
      <c r="D9" s="4"/>
      <c r="E9" s="4"/>
      <c r="F9" s="4"/>
      <c r="G9" s="4"/>
      <c r="H9" s="4"/>
      <c r="I9" s="4"/>
      <c r="J9" s="4"/>
    </row>
    <row r="10" spans="1:10" ht="15">
      <c r="A10" s="4"/>
      <c r="B10" s="4"/>
      <c r="C10" s="9" t="s">
        <v>258</v>
      </c>
      <c r="D10" s="4"/>
      <c r="E10" s="4"/>
      <c r="F10" s="4"/>
      <c r="G10" s="4"/>
      <c r="H10" s="4"/>
      <c r="I10" s="4"/>
      <c r="J10" s="4"/>
    </row>
    <row r="11" spans="1:11" ht="39">
      <c r="A11" s="9">
        <v>1</v>
      </c>
      <c r="B11" s="19" t="s">
        <v>259</v>
      </c>
      <c r="C11" s="9" t="s">
        <v>260</v>
      </c>
      <c r="D11" s="11">
        <v>20</v>
      </c>
      <c r="E11" s="9" t="s">
        <v>261</v>
      </c>
      <c r="F11" s="10" t="s">
        <v>262</v>
      </c>
      <c r="G11" s="12"/>
      <c r="H11" s="13">
        <f>D11*G11</f>
        <v>0</v>
      </c>
      <c r="I11" s="4"/>
      <c r="J11" s="4"/>
      <c r="K11" s="62"/>
    </row>
    <row r="12" spans="1:11" ht="15">
      <c r="A12" s="4"/>
      <c r="B12" s="4"/>
      <c r="C12" s="4"/>
      <c r="D12" s="4"/>
      <c r="E12" s="4"/>
      <c r="F12" s="10" t="s">
        <v>263</v>
      </c>
      <c r="G12" s="12"/>
      <c r="H12" s="4"/>
      <c r="I12" s="13">
        <f>D11*G12</f>
        <v>0</v>
      </c>
      <c r="J12" s="4"/>
      <c r="K12" s="62"/>
    </row>
    <row r="13" spans="1:10" ht="15">
      <c r="A13" s="4"/>
      <c r="B13" s="4"/>
      <c r="C13" s="4"/>
      <c r="D13" s="4"/>
      <c r="E13" s="4"/>
      <c r="F13" s="10" t="s">
        <v>264</v>
      </c>
      <c r="G13" s="14"/>
      <c r="H13" s="4"/>
      <c r="I13" s="4"/>
      <c r="J13" s="11">
        <f>D11*G13</f>
        <v>0</v>
      </c>
    </row>
    <row r="16" spans="1:10" ht="15">
      <c r="A16" s="4"/>
      <c r="B16" s="4"/>
      <c r="C16" s="9" t="s">
        <v>265</v>
      </c>
      <c r="D16" s="4"/>
      <c r="E16" s="4"/>
      <c r="F16" s="4"/>
      <c r="G16" s="4"/>
      <c r="H16" s="4"/>
      <c r="I16" s="4"/>
      <c r="J16" s="4"/>
    </row>
    <row r="17" spans="1:10" ht="15">
      <c r="A17" s="4"/>
      <c r="B17" s="4"/>
      <c r="C17" s="9" t="s">
        <v>266</v>
      </c>
      <c r="D17" s="4"/>
      <c r="E17" s="4"/>
      <c r="F17" s="4"/>
      <c r="G17" s="4"/>
      <c r="H17" s="4"/>
      <c r="I17" s="4"/>
      <c r="J17" s="4"/>
    </row>
    <row r="18" spans="1:10" ht="15">
      <c r="A18" s="4"/>
      <c r="B18" s="4"/>
      <c r="C18" s="9" t="s">
        <v>267</v>
      </c>
      <c r="D18" s="4"/>
      <c r="E18" s="4"/>
      <c r="F18" s="4"/>
      <c r="G18" s="4"/>
      <c r="H18" s="4"/>
      <c r="I18" s="4"/>
      <c r="J18" s="4"/>
    </row>
    <row r="19" spans="1:10" ht="15">
      <c r="A19" s="4"/>
      <c r="B19" s="4"/>
      <c r="C19" s="9" t="s">
        <v>268</v>
      </c>
      <c r="D19" s="4"/>
      <c r="E19" s="4"/>
      <c r="F19" s="4"/>
      <c r="G19" s="4"/>
      <c r="H19" s="4"/>
      <c r="I19" s="4"/>
      <c r="J19" s="4"/>
    </row>
    <row r="20" spans="1:10" ht="15">
      <c r="A20" s="4"/>
      <c r="B20" s="4"/>
      <c r="C20" s="9" t="s">
        <v>269</v>
      </c>
      <c r="D20" s="4"/>
      <c r="E20" s="4"/>
      <c r="F20" s="4"/>
      <c r="G20" s="4"/>
      <c r="H20" s="4"/>
      <c r="I20" s="4"/>
      <c r="J20" s="4"/>
    </row>
    <row r="21" spans="1:10" ht="15">
      <c r="A21" s="4"/>
      <c r="B21" s="4"/>
      <c r="C21" s="9" t="s">
        <v>270</v>
      </c>
      <c r="D21" s="4"/>
      <c r="E21" s="4"/>
      <c r="F21" s="4"/>
      <c r="G21" s="4"/>
      <c r="H21" s="4"/>
      <c r="I21" s="4"/>
      <c r="J21" s="4"/>
    </row>
    <row r="22" spans="1:10" ht="15">
      <c r="A22" s="4"/>
      <c r="B22" s="4"/>
      <c r="C22" s="9" t="s">
        <v>271</v>
      </c>
      <c r="D22" s="4"/>
      <c r="E22" s="4"/>
      <c r="F22" s="4"/>
      <c r="G22" s="4"/>
      <c r="H22" s="4"/>
      <c r="I22" s="4"/>
      <c r="J22" s="4"/>
    </row>
    <row r="23" spans="1:10" ht="15">
      <c r="A23" s="4"/>
      <c r="B23" s="4"/>
      <c r="C23" s="9" t="s">
        <v>272</v>
      </c>
      <c r="D23" s="4"/>
      <c r="E23" s="4"/>
      <c r="F23" s="4"/>
      <c r="G23" s="4"/>
      <c r="H23" s="4"/>
      <c r="I23" s="4"/>
      <c r="J23" s="4"/>
    </row>
    <row r="24" spans="1:10" ht="15">
      <c r="A24" s="4"/>
      <c r="B24" s="4"/>
      <c r="C24" s="9" t="s">
        <v>273</v>
      </c>
      <c r="D24" s="4"/>
      <c r="E24" s="4"/>
      <c r="F24" s="4"/>
      <c r="G24" s="4"/>
      <c r="H24" s="4"/>
      <c r="I24" s="4"/>
      <c r="J24" s="4"/>
    </row>
    <row r="25" spans="1:10" ht="15">
      <c r="A25" s="4"/>
      <c r="B25" s="4"/>
      <c r="C25" s="9" t="s">
        <v>274</v>
      </c>
      <c r="D25" s="4"/>
      <c r="E25" s="4"/>
      <c r="F25" s="4"/>
      <c r="G25" s="4"/>
      <c r="H25" s="4"/>
      <c r="I25" s="4"/>
      <c r="J25" s="4"/>
    </row>
    <row r="26" spans="1:10" ht="15">
      <c r="A26" s="4"/>
      <c r="B26" s="4"/>
      <c r="C26" s="9" t="s">
        <v>275</v>
      </c>
      <c r="D26" s="4"/>
      <c r="E26" s="4"/>
      <c r="F26" s="4"/>
      <c r="G26" s="4"/>
      <c r="H26" s="4"/>
      <c r="I26" s="4"/>
      <c r="J26" s="4"/>
    </row>
    <row r="27" spans="1:12" ht="39">
      <c r="A27" s="9">
        <v>2</v>
      </c>
      <c r="B27" s="19" t="s">
        <v>276</v>
      </c>
      <c r="C27" s="9" t="s">
        <v>277</v>
      </c>
      <c r="D27" s="11">
        <v>1</v>
      </c>
      <c r="E27" s="9" t="s">
        <v>278</v>
      </c>
      <c r="F27" s="10" t="s">
        <v>262</v>
      </c>
      <c r="G27" s="12"/>
      <c r="H27" s="13">
        <f>D27*G27</f>
        <v>0</v>
      </c>
      <c r="I27" s="4"/>
      <c r="J27" s="4"/>
      <c r="K27" s="62"/>
      <c r="L27" s="47"/>
    </row>
    <row r="28" spans="1:12" ht="15">
      <c r="A28" s="4"/>
      <c r="B28" s="4"/>
      <c r="C28" s="4"/>
      <c r="D28" s="4"/>
      <c r="E28" s="4"/>
      <c r="F28" s="10" t="s">
        <v>263</v>
      </c>
      <c r="G28" s="12"/>
      <c r="H28" s="4"/>
      <c r="I28" s="13">
        <f>D27*G28</f>
        <v>0</v>
      </c>
      <c r="J28" s="4"/>
      <c r="K28" s="62"/>
      <c r="L28" s="62"/>
    </row>
    <row r="29" spans="1:10" ht="15">
      <c r="A29" s="4"/>
      <c r="B29" s="4"/>
      <c r="C29" s="4"/>
      <c r="D29" s="4"/>
      <c r="E29" s="4"/>
      <c r="F29" s="10" t="s">
        <v>264</v>
      </c>
      <c r="G29" s="14"/>
      <c r="H29" s="4"/>
      <c r="I29" s="4"/>
      <c r="J29" s="11">
        <f>D27*G29</f>
        <v>0</v>
      </c>
    </row>
    <row r="32" spans="1:10" ht="15">
      <c r="A32" s="4"/>
      <c r="B32" s="4"/>
      <c r="C32" s="9" t="s">
        <v>279</v>
      </c>
      <c r="D32" s="4"/>
      <c r="E32" s="4"/>
      <c r="F32" s="4"/>
      <c r="G32" s="4"/>
      <c r="H32" s="4"/>
      <c r="I32" s="4"/>
      <c r="J32" s="4"/>
    </row>
    <row r="33" spans="1:10" ht="15">
      <c r="A33" s="4"/>
      <c r="B33" s="4"/>
      <c r="C33" s="9" t="s">
        <v>280</v>
      </c>
      <c r="D33" s="4"/>
      <c r="E33" s="4"/>
      <c r="F33" s="4"/>
      <c r="G33" s="4"/>
      <c r="H33" s="4"/>
      <c r="I33" s="4"/>
      <c r="J33" s="4"/>
    </row>
    <row r="34" spans="1:10" ht="15">
      <c r="A34" s="4"/>
      <c r="B34" s="4"/>
      <c r="C34" s="9" t="s">
        <v>281</v>
      </c>
      <c r="D34" s="4"/>
      <c r="E34" s="4"/>
      <c r="F34" s="4"/>
      <c r="G34" s="4"/>
      <c r="H34" s="4"/>
      <c r="I34" s="4"/>
      <c r="J34" s="4"/>
    </row>
    <row r="35" spans="1:10" ht="15">
      <c r="A35" s="4"/>
      <c r="B35" s="4"/>
      <c r="C35" s="9" t="s">
        <v>282</v>
      </c>
      <c r="D35" s="4"/>
      <c r="E35" s="4"/>
      <c r="F35" s="4"/>
      <c r="G35" s="4"/>
      <c r="H35" s="4"/>
      <c r="I35" s="4"/>
      <c r="J35" s="4"/>
    </row>
    <row r="36" spans="1:10" ht="15">
      <c r="A36" s="4"/>
      <c r="B36" s="4"/>
      <c r="C36" s="9" t="s">
        <v>283</v>
      </c>
      <c r="D36" s="4"/>
      <c r="E36" s="4"/>
      <c r="F36" s="4"/>
      <c r="G36" s="4"/>
      <c r="H36" s="4"/>
      <c r="I36" s="4"/>
      <c r="J36" s="4"/>
    </row>
    <row r="37" spans="1:10" ht="15">
      <c r="A37" s="4"/>
      <c r="B37" s="4"/>
      <c r="C37" s="9" t="s">
        <v>284</v>
      </c>
      <c r="D37" s="4"/>
      <c r="E37" s="4"/>
      <c r="F37" s="4"/>
      <c r="G37" s="4"/>
      <c r="H37" s="4"/>
      <c r="I37" s="4"/>
      <c r="J37" s="4"/>
    </row>
    <row r="38" spans="1:10" ht="15">
      <c r="A38" s="4"/>
      <c r="B38" s="4"/>
      <c r="C38" s="9" t="s">
        <v>285</v>
      </c>
      <c r="D38" s="4"/>
      <c r="E38" s="4"/>
      <c r="F38" s="4"/>
      <c r="G38" s="4"/>
      <c r="H38" s="4"/>
      <c r="I38" s="4"/>
      <c r="J38" s="4"/>
    </row>
    <row r="39" spans="1:10" ht="15">
      <c r="A39" s="4"/>
      <c r="B39" s="4"/>
      <c r="C39" s="9" t="s">
        <v>286</v>
      </c>
      <c r="D39" s="4"/>
      <c r="E39" s="4"/>
      <c r="F39" s="4"/>
      <c r="G39" s="4"/>
      <c r="H39" s="4"/>
      <c r="I39" s="4"/>
      <c r="J39" s="4"/>
    </row>
    <row r="40" spans="1:12" ht="39">
      <c r="A40" s="9">
        <v>3</v>
      </c>
      <c r="B40" s="19" t="s">
        <v>287</v>
      </c>
      <c r="C40" s="9" t="s">
        <v>288</v>
      </c>
      <c r="D40" s="11">
        <v>1</v>
      </c>
      <c r="E40" s="9" t="s">
        <v>289</v>
      </c>
      <c r="F40" s="10" t="s">
        <v>262</v>
      </c>
      <c r="G40" s="12"/>
      <c r="H40" s="13">
        <f>D40*G40</f>
        <v>0</v>
      </c>
      <c r="I40" s="4"/>
      <c r="J40" s="4"/>
      <c r="K40" s="62"/>
      <c r="L40" s="47"/>
    </row>
    <row r="41" spans="1:12" ht="15">
      <c r="A41" s="4"/>
      <c r="B41" s="4"/>
      <c r="C41" s="4"/>
      <c r="D41" s="4"/>
      <c r="E41" s="4"/>
      <c r="F41" s="10" t="s">
        <v>263</v>
      </c>
      <c r="G41" s="12"/>
      <c r="H41" s="4"/>
      <c r="I41" s="13">
        <f>D40*G41</f>
        <v>0</v>
      </c>
      <c r="J41" s="4"/>
      <c r="K41" s="62"/>
      <c r="L41" s="62"/>
    </row>
    <row r="42" spans="1:10" ht="15">
      <c r="A42" s="4"/>
      <c r="B42" s="4"/>
      <c r="C42" s="4"/>
      <c r="D42" s="4"/>
      <c r="E42" s="4"/>
      <c r="F42" s="10" t="s">
        <v>264</v>
      </c>
      <c r="G42" s="14"/>
      <c r="H42" s="4"/>
      <c r="I42" s="4"/>
      <c r="J42" s="11">
        <f>D40*G42</f>
        <v>0</v>
      </c>
    </row>
    <row r="45" spans="1:10" ht="15">
      <c r="A45" s="4"/>
      <c r="B45" s="4"/>
      <c r="C45" s="9" t="s">
        <v>290</v>
      </c>
      <c r="D45" s="4"/>
      <c r="E45" s="4"/>
      <c r="F45" s="4"/>
      <c r="G45" s="4"/>
      <c r="H45" s="4"/>
      <c r="I45" s="4"/>
      <c r="J45" s="4"/>
    </row>
    <row r="46" spans="1:10" ht="15">
      <c r="A46" s="4"/>
      <c r="B46" s="4"/>
      <c r="C46" s="9" t="s">
        <v>291</v>
      </c>
      <c r="D46" s="4"/>
      <c r="E46" s="4"/>
      <c r="F46" s="4"/>
      <c r="G46" s="4"/>
      <c r="H46" s="4"/>
      <c r="I46" s="4"/>
      <c r="J46" s="4"/>
    </row>
    <row r="47" spans="1:10" ht="15">
      <c r="A47" s="4"/>
      <c r="B47" s="4"/>
      <c r="C47" s="9" t="s">
        <v>292</v>
      </c>
      <c r="D47" s="4"/>
      <c r="E47" s="4"/>
      <c r="F47" s="4"/>
      <c r="G47" s="4"/>
      <c r="H47" s="4"/>
      <c r="I47" s="4"/>
      <c r="J47" s="4"/>
    </row>
    <row r="48" spans="1:12" ht="39">
      <c r="A48" s="9">
        <v>4</v>
      </c>
      <c r="B48" s="19" t="s">
        <v>293</v>
      </c>
      <c r="C48" s="9"/>
      <c r="D48" s="11">
        <v>1</v>
      </c>
      <c r="E48" s="9" t="s">
        <v>289</v>
      </c>
      <c r="F48" s="10" t="s">
        <v>262</v>
      </c>
      <c r="G48" s="14"/>
      <c r="H48" s="11">
        <f>D48*G48</f>
        <v>0</v>
      </c>
      <c r="I48" s="4"/>
      <c r="J48" s="4"/>
      <c r="K48" s="62"/>
      <c r="L48" s="47"/>
    </row>
    <row r="49" spans="1:12" ht="15">
      <c r="A49" s="4"/>
      <c r="B49" s="4"/>
      <c r="C49" s="4"/>
      <c r="D49" s="4"/>
      <c r="E49" s="4"/>
      <c r="F49" s="10" t="s">
        <v>263</v>
      </c>
      <c r="G49" s="12"/>
      <c r="H49" s="4"/>
      <c r="I49" s="13">
        <f>D48*G49</f>
        <v>0</v>
      </c>
      <c r="J49" s="4"/>
      <c r="K49" s="62"/>
      <c r="L49" s="62"/>
    </row>
    <row r="50" spans="1:10" ht="15">
      <c r="A50" s="4"/>
      <c r="B50" s="4"/>
      <c r="C50" s="4"/>
      <c r="D50" s="4"/>
      <c r="E50" s="4"/>
      <c r="F50" s="10" t="s">
        <v>264</v>
      </c>
      <c r="G50" s="14"/>
      <c r="H50" s="4"/>
      <c r="I50" s="4"/>
      <c r="J50" s="11">
        <f>D48*G50</f>
        <v>0</v>
      </c>
    </row>
    <row r="53" spans="1:10" ht="15">
      <c r="A53" s="4"/>
      <c r="B53" s="4"/>
      <c r="C53" s="9" t="s">
        <v>294</v>
      </c>
      <c r="D53" s="4"/>
      <c r="E53" s="4"/>
      <c r="F53" s="4"/>
      <c r="G53" s="4"/>
      <c r="H53" s="4"/>
      <c r="I53" s="4"/>
      <c r="J53" s="4"/>
    </row>
    <row r="54" spans="1:10" ht="15">
      <c r="A54" s="4"/>
      <c r="B54" s="4"/>
      <c r="C54" s="9" t="s">
        <v>295</v>
      </c>
      <c r="D54" s="4"/>
      <c r="E54" s="4"/>
      <c r="F54" s="4"/>
      <c r="G54" s="4"/>
      <c r="H54" s="4"/>
      <c r="I54" s="4"/>
      <c r="J54" s="4"/>
    </row>
    <row r="55" spans="1:10" ht="15">
      <c r="A55" s="4"/>
      <c r="B55" s="4"/>
      <c r="C55" s="9" t="s">
        <v>296</v>
      </c>
      <c r="D55" s="4"/>
      <c r="E55" s="4"/>
      <c r="F55" s="4"/>
      <c r="G55" s="4"/>
      <c r="H55" s="4"/>
      <c r="I55" s="4"/>
      <c r="J55" s="4"/>
    </row>
    <row r="56" spans="1:12" ht="39">
      <c r="A56" s="9">
        <v>5</v>
      </c>
      <c r="B56" s="19" t="s">
        <v>297</v>
      </c>
      <c r="C56" s="9"/>
      <c r="D56" s="11">
        <v>1</v>
      </c>
      <c r="E56" s="9" t="s">
        <v>278</v>
      </c>
      <c r="F56" s="10" t="s">
        <v>262</v>
      </c>
      <c r="G56" s="12"/>
      <c r="H56" s="13">
        <f>D56*G56</f>
        <v>0</v>
      </c>
      <c r="I56" s="4"/>
      <c r="J56" s="4"/>
      <c r="K56" s="62"/>
      <c r="L56" s="47"/>
    </row>
    <row r="57" spans="1:12" ht="15">
      <c r="A57" s="4"/>
      <c r="B57" s="4"/>
      <c r="C57" s="4"/>
      <c r="D57" s="4"/>
      <c r="E57" s="4"/>
      <c r="F57" s="10" t="s">
        <v>263</v>
      </c>
      <c r="G57" s="14"/>
      <c r="H57" s="4"/>
      <c r="I57" s="13">
        <f>D56*G57</f>
        <v>0</v>
      </c>
      <c r="J57" s="4"/>
      <c r="K57" s="62"/>
      <c r="L57" s="62"/>
    </row>
    <row r="58" spans="1:10" ht="15">
      <c r="A58" s="4"/>
      <c r="B58" s="4"/>
      <c r="C58" s="4"/>
      <c r="D58" s="4"/>
      <c r="E58" s="4"/>
      <c r="F58" s="10" t="s">
        <v>264</v>
      </c>
      <c r="G58" s="14"/>
      <c r="H58" s="4"/>
      <c r="I58" s="4"/>
      <c r="J58" s="11">
        <f>D56*G58</f>
        <v>0</v>
      </c>
    </row>
    <row r="60" spans="1:10" ht="15.75" thickBot="1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ht="15.75">
      <c r="A61" s="8"/>
      <c r="B61" s="4"/>
      <c r="C61" s="4"/>
      <c r="D61" s="4"/>
      <c r="E61" s="4"/>
      <c r="F61" s="4"/>
      <c r="G61" s="4"/>
      <c r="H61" s="15">
        <f>SUM(H11:H60)</f>
        <v>0</v>
      </c>
      <c r="I61" s="15">
        <f>SUM(I11:I60)</f>
        <v>0</v>
      </c>
      <c r="J61" s="15">
        <f>SUM(J11:J60)</f>
        <v>0</v>
      </c>
    </row>
    <row r="62" spans="1:10" ht="15.75">
      <c r="A62" s="8" t="s">
        <v>298</v>
      </c>
      <c r="B62" s="4"/>
      <c r="C62" s="4"/>
      <c r="D62" s="4"/>
      <c r="E62" s="4"/>
      <c r="F62" s="4"/>
      <c r="G62" s="4"/>
      <c r="H62" s="4"/>
      <c r="I62" s="4"/>
      <c r="J62" s="4"/>
    </row>
    <row r="64" spans="1:10" ht="15">
      <c r="A64" s="4"/>
      <c r="B64" s="4"/>
      <c r="C64" s="9" t="s">
        <v>299</v>
      </c>
      <c r="D64" s="4"/>
      <c r="E64" s="4"/>
      <c r="F64" s="4"/>
      <c r="G64" s="4"/>
      <c r="H64" s="4"/>
      <c r="I64" s="4"/>
      <c r="J64" s="4"/>
    </row>
    <row r="65" spans="1:10" ht="15">
      <c r="A65" s="4"/>
      <c r="B65" s="4"/>
      <c r="C65" s="9" t="s">
        <v>300</v>
      </c>
      <c r="D65" s="4"/>
      <c r="E65" s="4"/>
      <c r="F65" s="4"/>
      <c r="G65" s="4"/>
      <c r="H65" s="4"/>
      <c r="I65" s="4"/>
      <c r="J65" s="4"/>
    </row>
    <row r="66" spans="1:10" ht="15">
      <c r="A66" s="4"/>
      <c r="B66" s="4"/>
      <c r="C66" s="9" t="s">
        <v>301</v>
      </c>
      <c r="D66" s="4"/>
      <c r="E66" s="4"/>
      <c r="F66" s="4"/>
      <c r="G66" s="4"/>
      <c r="H66" s="4"/>
      <c r="I66" s="4"/>
      <c r="J66" s="4"/>
    </row>
    <row r="67" spans="1:10" ht="15">
      <c r="A67" s="4"/>
      <c r="B67" s="4"/>
      <c r="C67" s="9" t="s">
        <v>302</v>
      </c>
      <c r="D67" s="4"/>
      <c r="E67" s="4"/>
      <c r="F67" s="4"/>
      <c r="G67" s="4"/>
      <c r="H67" s="4"/>
      <c r="I67" s="4"/>
      <c r="J67" s="4"/>
    </row>
    <row r="68" spans="1:10" ht="15">
      <c r="A68" s="4"/>
      <c r="B68" s="4"/>
      <c r="C68" s="9" t="s">
        <v>303</v>
      </c>
      <c r="D68" s="4"/>
      <c r="E68" s="4"/>
      <c r="F68" s="4"/>
      <c r="G68" s="4"/>
      <c r="H68" s="4"/>
      <c r="I68" s="4"/>
      <c r="J68" s="4"/>
    </row>
    <row r="69" spans="1:10" ht="15">
      <c r="A69" s="4"/>
      <c r="B69" s="4"/>
      <c r="C69" s="9" t="s">
        <v>304</v>
      </c>
      <c r="D69" s="4"/>
      <c r="E69" s="4"/>
      <c r="F69" s="4"/>
      <c r="G69" s="4"/>
      <c r="H69" s="4"/>
      <c r="I69" s="4"/>
      <c r="J69" s="4"/>
    </row>
    <row r="70" spans="1:10" ht="15">
      <c r="A70" s="4"/>
      <c r="B70" s="4"/>
      <c r="C70" s="9" t="s">
        <v>305</v>
      </c>
      <c r="D70" s="4"/>
      <c r="E70" s="4"/>
      <c r="F70" s="4"/>
      <c r="G70" s="4"/>
      <c r="H70" s="4"/>
      <c r="I70" s="4"/>
      <c r="J70" s="4"/>
    </row>
    <row r="71" spans="1:12" ht="39">
      <c r="A71" s="9">
        <v>1</v>
      </c>
      <c r="B71" s="19" t="s">
        <v>306</v>
      </c>
      <c r="C71" s="9" t="s">
        <v>307</v>
      </c>
      <c r="D71" s="13">
        <v>160</v>
      </c>
      <c r="E71" s="9" t="s">
        <v>261</v>
      </c>
      <c r="F71" s="10" t="s">
        <v>262</v>
      </c>
      <c r="G71" s="12"/>
      <c r="H71" s="13">
        <f>D71*G71</f>
        <v>0</v>
      </c>
      <c r="I71" s="4"/>
      <c r="J71" s="4"/>
      <c r="K71" s="62"/>
      <c r="L71" s="47"/>
    </row>
    <row r="72" spans="1:12" ht="15">
      <c r="A72" s="4"/>
      <c r="B72" s="4"/>
      <c r="C72" s="4"/>
      <c r="D72" s="4"/>
      <c r="E72" s="4"/>
      <c r="F72" s="10" t="s">
        <v>263</v>
      </c>
      <c r="G72" s="12"/>
      <c r="H72" s="4"/>
      <c r="I72" s="13">
        <f>D71*G72</f>
        <v>0</v>
      </c>
      <c r="J72" s="4"/>
      <c r="K72" s="62"/>
      <c r="L72" s="62"/>
    </row>
    <row r="73" spans="1:10" ht="15">
      <c r="A73" s="4"/>
      <c r="B73" s="4"/>
      <c r="C73" s="4"/>
      <c r="D73" s="4"/>
      <c r="E73" s="4"/>
      <c r="F73" s="10" t="s">
        <v>264</v>
      </c>
      <c r="G73" s="14"/>
      <c r="H73" s="4"/>
      <c r="I73" s="4"/>
      <c r="J73" s="11">
        <f>D71*G73</f>
        <v>0</v>
      </c>
    </row>
    <row r="76" spans="1:10" ht="15">
      <c r="A76" s="4"/>
      <c r="B76" s="4"/>
      <c r="C76" s="9" t="s">
        <v>299</v>
      </c>
      <c r="D76" s="4"/>
      <c r="E76" s="4"/>
      <c r="F76" s="4"/>
      <c r="G76" s="4"/>
      <c r="H76" s="4"/>
      <c r="I76" s="4"/>
      <c r="J76" s="4"/>
    </row>
    <row r="77" spans="1:10" ht="15">
      <c r="A77" s="4"/>
      <c r="B77" s="4"/>
      <c r="C77" s="9" t="s">
        <v>300</v>
      </c>
      <c r="D77" s="4"/>
      <c r="E77" s="4"/>
      <c r="F77" s="4"/>
      <c r="G77" s="4"/>
      <c r="H77" s="4"/>
      <c r="I77" s="4"/>
      <c r="J77" s="4"/>
    </row>
    <row r="78" spans="1:10" ht="15">
      <c r="A78" s="4"/>
      <c r="B78" s="4"/>
      <c r="C78" s="9" t="s">
        <v>301</v>
      </c>
      <c r="D78" s="4"/>
      <c r="E78" s="4"/>
      <c r="F78" s="4"/>
      <c r="G78" s="4"/>
      <c r="H78" s="4"/>
      <c r="I78" s="4"/>
      <c r="J78" s="4"/>
    </row>
    <row r="79" spans="1:10" ht="15">
      <c r="A79" s="4"/>
      <c r="B79" s="4"/>
      <c r="C79" s="9" t="s">
        <v>302</v>
      </c>
      <c r="D79" s="4"/>
      <c r="E79" s="4"/>
      <c r="F79" s="4"/>
      <c r="G79" s="4"/>
      <c r="H79" s="4"/>
      <c r="I79" s="4"/>
      <c r="J79" s="4"/>
    </row>
    <row r="80" spans="1:10" ht="15">
      <c r="A80" s="4"/>
      <c r="B80" s="4"/>
      <c r="C80" s="9" t="s">
        <v>303</v>
      </c>
      <c r="D80" s="4"/>
      <c r="E80" s="4"/>
      <c r="F80" s="4"/>
      <c r="G80" s="4"/>
      <c r="H80" s="4"/>
      <c r="I80" s="4"/>
      <c r="J80" s="4"/>
    </row>
    <row r="81" spans="1:10" ht="15">
      <c r="A81" s="4"/>
      <c r="B81" s="4"/>
      <c r="C81" s="9" t="s">
        <v>304</v>
      </c>
      <c r="D81" s="4"/>
      <c r="E81" s="4"/>
      <c r="F81" s="4"/>
      <c r="G81" s="4"/>
      <c r="H81" s="4"/>
      <c r="I81" s="4"/>
      <c r="J81" s="4"/>
    </row>
    <row r="82" spans="1:10" ht="15">
      <c r="A82" s="4"/>
      <c r="B82" s="4"/>
      <c r="C82" s="9" t="s">
        <v>305</v>
      </c>
      <c r="D82" s="4"/>
      <c r="E82" s="4"/>
      <c r="F82" s="4"/>
      <c r="G82" s="4"/>
      <c r="H82" s="4"/>
      <c r="I82" s="4"/>
      <c r="J82" s="4"/>
    </row>
    <row r="83" spans="1:12" ht="39">
      <c r="A83" s="9">
        <v>2</v>
      </c>
      <c r="B83" s="19" t="s">
        <v>308</v>
      </c>
      <c r="C83" s="9" t="s">
        <v>309</v>
      </c>
      <c r="D83" s="11">
        <v>80</v>
      </c>
      <c r="E83" s="9" t="s">
        <v>261</v>
      </c>
      <c r="F83" s="10" t="s">
        <v>262</v>
      </c>
      <c r="G83" s="12"/>
      <c r="H83" s="13">
        <f>D83*G83</f>
        <v>0</v>
      </c>
      <c r="I83" s="4"/>
      <c r="J83" s="4"/>
      <c r="K83" s="62"/>
      <c r="L83" s="47"/>
    </row>
    <row r="84" spans="1:12" ht="15">
      <c r="A84" s="4"/>
      <c r="B84" s="4"/>
      <c r="C84" s="4"/>
      <c r="D84" s="4"/>
      <c r="E84" s="4"/>
      <c r="F84" s="10" t="s">
        <v>263</v>
      </c>
      <c r="G84" s="12"/>
      <c r="H84" s="4"/>
      <c r="I84" s="13">
        <f>D83*G84</f>
        <v>0</v>
      </c>
      <c r="J84" s="4"/>
      <c r="K84" s="62"/>
      <c r="L84" s="62"/>
    </row>
    <row r="85" spans="1:10" ht="15">
      <c r="A85" s="4"/>
      <c r="B85" s="4"/>
      <c r="C85" s="4"/>
      <c r="D85" s="4"/>
      <c r="E85" s="4"/>
      <c r="F85" s="10" t="s">
        <v>264</v>
      </c>
      <c r="G85" s="14"/>
      <c r="H85" s="4"/>
      <c r="I85" s="4"/>
      <c r="J85" s="11">
        <f>D83*G85</f>
        <v>0</v>
      </c>
    </row>
    <row r="88" spans="1:10" ht="15">
      <c r="A88" s="4"/>
      <c r="B88" s="4"/>
      <c r="C88" s="9" t="s">
        <v>299</v>
      </c>
      <c r="D88" s="4"/>
      <c r="E88" s="4"/>
      <c r="F88" s="4"/>
      <c r="G88" s="4"/>
      <c r="H88" s="4"/>
      <c r="I88" s="4"/>
      <c r="J88" s="4"/>
    </row>
    <row r="89" spans="1:10" ht="15">
      <c r="A89" s="4"/>
      <c r="B89" s="4"/>
      <c r="C89" s="9" t="s">
        <v>300</v>
      </c>
      <c r="D89" s="4"/>
      <c r="E89" s="4"/>
      <c r="F89" s="4"/>
      <c r="G89" s="4"/>
      <c r="H89" s="4"/>
      <c r="I89" s="4"/>
      <c r="J89" s="4"/>
    </row>
    <row r="90" spans="1:10" ht="15">
      <c r="A90" s="4"/>
      <c r="B90" s="4"/>
      <c r="C90" s="9" t="s">
        <v>301</v>
      </c>
      <c r="D90" s="4"/>
      <c r="E90" s="4"/>
      <c r="F90" s="4"/>
      <c r="G90" s="4"/>
      <c r="H90" s="4"/>
      <c r="I90" s="4"/>
      <c r="J90" s="4"/>
    </row>
    <row r="91" spans="1:10" ht="15">
      <c r="A91" s="4"/>
      <c r="B91" s="4"/>
      <c r="C91" s="9" t="s">
        <v>302</v>
      </c>
      <c r="D91" s="4"/>
      <c r="E91" s="4"/>
      <c r="F91" s="4"/>
      <c r="G91" s="4"/>
      <c r="H91" s="4"/>
      <c r="I91" s="4"/>
      <c r="J91" s="4"/>
    </row>
    <row r="92" spans="1:10" ht="15">
      <c r="A92" s="4"/>
      <c r="B92" s="4"/>
      <c r="C92" s="9" t="s">
        <v>303</v>
      </c>
      <c r="D92" s="4"/>
      <c r="E92" s="4"/>
      <c r="F92" s="4"/>
      <c r="G92" s="4"/>
      <c r="H92" s="4"/>
      <c r="I92" s="4"/>
      <c r="J92" s="4"/>
    </row>
    <row r="93" spans="1:10" ht="15">
      <c r="A93" s="4"/>
      <c r="B93" s="4"/>
      <c r="C93" s="9" t="s">
        <v>304</v>
      </c>
      <c r="D93" s="4"/>
      <c r="E93" s="4"/>
      <c r="F93" s="4"/>
      <c r="G93" s="4"/>
      <c r="H93" s="4"/>
      <c r="I93" s="4"/>
      <c r="J93" s="4"/>
    </row>
    <row r="94" spans="1:10" ht="15">
      <c r="A94" s="4"/>
      <c r="B94" s="4"/>
      <c r="C94" s="9" t="s">
        <v>305</v>
      </c>
      <c r="D94" s="4"/>
      <c r="E94" s="4"/>
      <c r="F94" s="4"/>
      <c r="G94" s="4"/>
      <c r="H94" s="4"/>
      <c r="I94" s="4"/>
      <c r="J94" s="4"/>
    </row>
    <row r="95" spans="1:12" ht="39">
      <c r="A95" s="9">
        <v>3</v>
      </c>
      <c r="B95" s="19" t="s">
        <v>310</v>
      </c>
      <c r="C95" s="9" t="s">
        <v>311</v>
      </c>
      <c r="D95" s="11">
        <v>8</v>
      </c>
      <c r="E95" s="9" t="s">
        <v>261</v>
      </c>
      <c r="F95" s="10" t="s">
        <v>262</v>
      </c>
      <c r="G95" s="12"/>
      <c r="H95" s="13">
        <f>D95*G95</f>
        <v>0</v>
      </c>
      <c r="I95" s="4"/>
      <c r="J95" s="4"/>
      <c r="K95" s="62"/>
      <c r="L95" s="47"/>
    </row>
    <row r="96" spans="1:12" ht="15">
      <c r="A96" s="4"/>
      <c r="B96" s="4"/>
      <c r="C96" s="4"/>
      <c r="D96" s="4"/>
      <c r="E96" s="4"/>
      <c r="F96" s="10" t="s">
        <v>263</v>
      </c>
      <c r="G96" s="12"/>
      <c r="H96" s="4"/>
      <c r="I96" s="13">
        <f>D95*G96</f>
        <v>0</v>
      </c>
      <c r="J96" s="4"/>
      <c r="K96" s="62"/>
      <c r="L96" s="62"/>
    </row>
    <row r="97" spans="1:10" ht="15">
      <c r="A97" s="4"/>
      <c r="B97" s="4"/>
      <c r="C97" s="4"/>
      <c r="D97" s="4"/>
      <c r="E97" s="4"/>
      <c r="F97" s="10" t="s">
        <v>264</v>
      </c>
      <c r="G97" s="14"/>
      <c r="H97" s="4"/>
      <c r="I97" s="4"/>
      <c r="J97" s="11">
        <f>D95*G97</f>
        <v>0</v>
      </c>
    </row>
    <row r="100" spans="1:10" ht="15">
      <c r="A100" s="4"/>
      <c r="B100" s="4"/>
      <c r="C100" s="9" t="s">
        <v>312</v>
      </c>
      <c r="D100" s="4"/>
      <c r="E100" s="4"/>
      <c r="F100" s="4"/>
      <c r="G100" s="4"/>
      <c r="H100" s="4"/>
      <c r="I100" s="4"/>
      <c r="J100" s="4"/>
    </row>
    <row r="101" spans="1:10" ht="15">
      <c r="A101" s="4"/>
      <c r="B101" s="4"/>
      <c r="C101" s="9" t="s">
        <v>273</v>
      </c>
      <c r="D101" s="4"/>
      <c r="E101" s="4"/>
      <c r="F101" s="4"/>
      <c r="G101" s="4"/>
      <c r="H101" s="4"/>
      <c r="I101" s="4"/>
      <c r="J101" s="4"/>
    </row>
    <row r="102" spans="1:10" ht="15">
      <c r="A102" s="4"/>
      <c r="B102" s="4"/>
      <c r="C102" s="9" t="s">
        <v>313</v>
      </c>
      <c r="D102" s="4"/>
      <c r="E102" s="4"/>
      <c r="F102" s="4"/>
      <c r="G102" s="4"/>
      <c r="H102" s="4"/>
      <c r="I102" s="4"/>
      <c r="J102" s="4"/>
    </row>
    <row r="103" spans="1:12" ht="39">
      <c r="A103" s="9">
        <v>4</v>
      </c>
      <c r="B103" s="19" t="s">
        <v>314</v>
      </c>
      <c r="C103" s="9" t="s">
        <v>315</v>
      </c>
      <c r="D103" s="11">
        <v>1</v>
      </c>
      <c r="E103" s="9" t="s">
        <v>278</v>
      </c>
      <c r="F103" s="10" t="s">
        <v>262</v>
      </c>
      <c r="G103" s="12"/>
      <c r="H103" s="13">
        <f>D103*G103</f>
        <v>0</v>
      </c>
      <c r="I103" s="4"/>
      <c r="J103" s="4"/>
      <c r="K103" s="62"/>
      <c r="L103" s="47"/>
    </row>
    <row r="104" spans="1:12" ht="15">
      <c r="A104" s="4"/>
      <c r="B104" s="4"/>
      <c r="C104" s="4"/>
      <c r="D104" s="4"/>
      <c r="E104" s="4"/>
      <c r="F104" s="10" t="s">
        <v>263</v>
      </c>
      <c r="G104" s="12"/>
      <c r="H104" s="4"/>
      <c r="I104" s="13">
        <f>D103*G104</f>
        <v>0</v>
      </c>
      <c r="J104" s="4"/>
      <c r="K104" s="62"/>
      <c r="L104" s="62"/>
    </row>
    <row r="105" spans="1:10" ht="15">
      <c r="A105" s="4"/>
      <c r="B105" s="4"/>
      <c r="C105" s="4"/>
      <c r="D105" s="4"/>
      <c r="E105" s="4"/>
      <c r="F105" s="10" t="s">
        <v>264</v>
      </c>
      <c r="G105" s="14"/>
      <c r="H105" s="4"/>
      <c r="I105" s="4"/>
      <c r="J105" s="11">
        <f>D103*G105</f>
        <v>0</v>
      </c>
    </row>
    <row r="108" spans="1:10" ht="15">
      <c r="A108" s="4"/>
      <c r="B108" s="4"/>
      <c r="C108" s="9" t="s">
        <v>316</v>
      </c>
      <c r="D108" s="4"/>
      <c r="E108" s="4"/>
      <c r="F108" s="4"/>
      <c r="G108" s="4"/>
      <c r="H108" s="4"/>
      <c r="I108" s="4"/>
      <c r="J108" s="4"/>
    </row>
    <row r="109" spans="1:10" ht="15">
      <c r="A109" s="4"/>
      <c r="B109" s="4"/>
      <c r="C109" s="9" t="s">
        <v>317</v>
      </c>
      <c r="D109" s="4"/>
      <c r="E109" s="4"/>
      <c r="F109" s="4"/>
      <c r="G109" s="4"/>
      <c r="H109" s="4"/>
      <c r="I109" s="4"/>
      <c r="J109" s="4"/>
    </row>
    <row r="110" spans="1:10" ht="15">
      <c r="A110" s="4"/>
      <c r="B110" s="4"/>
      <c r="C110" s="9" t="s">
        <v>318</v>
      </c>
      <c r="D110" s="4"/>
      <c r="E110" s="4"/>
      <c r="F110" s="4"/>
      <c r="G110" s="4"/>
      <c r="H110" s="4"/>
      <c r="I110" s="4"/>
      <c r="J110" s="4"/>
    </row>
    <row r="111" spans="1:10" ht="15">
      <c r="A111" s="4"/>
      <c r="B111" s="4"/>
      <c r="C111" s="9" t="s">
        <v>319</v>
      </c>
      <c r="D111" s="4"/>
      <c r="E111" s="4"/>
      <c r="F111" s="4"/>
      <c r="G111" s="4"/>
      <c r="H111" s="4"/>
      <c r="I111" s="4"/>
      <c r="J111" s="4"/>
    </row>
    <row r="112" spans="1:10" ht="15">
      <c r="A112" s="4"/>
      <c r="B112" s="4"/>
      <c r="C112" s="9" t="s">
        <v>320</v>
      </c>
      <c r="D112" s="4"/>
      <c r="E112" s="4"/>
      <c r="F112" s="4"/>
      <c r="G112" s="4"/>
      <c r="H112" s="4"/>
      <c r="I112" s="4"/>
      <c r="J112" s="4"/>
    </row>
    <row r="113" spans="1:10" ht="15">
      <c r="A113" s="4"/>
      <c r="B113" s="4"/>
      <c r="C113" s="9" t="s">
        <v>321</v>
      </c>
      <c r="D113" s="4"/>
      <c r="E113" s="4"/>
      <c r="F113" s="4"/>
      <c r="G113" s="4"/>
      <c r="H113" s="4"/>
      <c r="I113" s="4"/>
      <c r="J113" s="4"/>
    </row>
    <row r="114" spans="1:12" ht="39">
      <c r="A114" s="9">
        <v>5</v>
      </c>
      <c r="B114" s="19" t="s">
        <v>322</v>
      </c>
      <c r="C114" s="9" t="s">
        <v>323</v>
      </c>
      <c r="D114" s="11">
        <v>1</v>
      </c>
      <c r="E114" s="9" t="s">
        <v>278</v>
      </c>
      <c r="F114" s="10" t="s">
        <v>262</v>
      </c>
      <c r="G114" s="12"/>
      <c r="H114" s="13">
        <f>D114*G114</f>
        <v>0</v>
      </c>
      <c r="I114" s="4"/>
      <c r="J114" s="4"/>
      <c r="K114" s="62"/>
      <c r="L114" s="47"/>
    </row>
    <row r="115" spans="1:12" ht="15">
      <c r="A115" s="4"/>
      <c r="B115" s="4"/>
      <c r="C115" s="4"/>
      <c r="D115" s="4"/>
      <c r="E115" s="4"/>
      <c r="F115" s="10" t="s">
        <v>263</v>
      </c>
      <c r="G115" s="12"/>
      <c r="H115" s="4"/>
      <c r="I115" s="13">
        <f>D114*G115</f>
        <v>0</v>
      </c>
      <c r="J115" s="4"/>
      <c r="K115" s="62"/>
      <c r="L115" s="62"/>
    </row>
    <row r="116" spans="1:10" ht="15">
      <c r="A116" s="4"/>
      <c r="B116" s="4"/>
      <c r="C116" s="4"/>
      <c r="D116" s="4"/>
      <c r="E116" s="4"/>
      <c r="F116" s="10" t="s">
        <v>264</v>
      </c>
      <c r="G116" s="14"/>
      <c r="H116" s="4"/>
      <c r="I116" s="4"/>
      <c r="J116" s="11">
        <f>D114*G116</f>
        <v>0</v>
      </c>
    </row>
    <row r="119" spans="1:10" ht="15">
      <c r="A119" s="4"/>
      <c r="B119" s="4"/>
      <c r="C119" s="9" t="s">
        <v>324</v>
      </c>
      <c r="D119" s="4"/>
      <c r="E119" s="4"/>
      <c r="F119" s="4"/>
      <c r="G119" s="4"/>
      <c r="H119" s="4"/>
      <c r="I119" s="4"/>
      <c r="J119" s="4"/>
    </row>
    <row r="120" spans="1:10" ht="15">
      <c r="A120" s="4"/>
      <c r="B120" s="4"/>
      <c r="C120" s="9" t="s">
        <v>325</v>
      </c>
      <c r="D120" s="4"/>
      <c r="E120" s="4"/>
      <c r="F120" s="4"/>
      <c r="G120" s="4"/>
      <c r="H120" s="4"/>
      <c r="I120" s="4"/>
      <c r="J120" s="4"/>
    </row>
    <row r="121" spans="1:10" ht="15">
      <c r="A121" s="4"/>
      <c r="B121" s="4"/>
      <c r="C121" s="9" t="s">
        <v>326</v>
      </c>
      <c r="D121" s="4"/>
      <c r="E121" s="4"/>
      <c r="F121" s="4"/>
      <c r="G121" s="4"/>
      <c r="H121" s="4"/>
      <c r="I121" s="4"/>
      <c r="J121" s="4"/>
    </row>
    <row r="122" spans="1:12" ht="39">
      <c r="A122" s="9">
        <v>6</v>
      </c>
      <c r="B122" s="19" t="s">
        <v>327</v>
      </c>
      <c r="C122" s="9" t="s">
        <v>328</v>
      </c>
      <c r="D122" s="11">
        <v>1</v>
      </c>
      <c r="E122" s="9" t="s">
        <v>278</v>
      </c>
      <c r="F122" s="10" t="s">
        <v>262</v>
      </c>
      <c r="G122" s="12"/>
      <c r="H122" s="13">
        <f>D122*G122</f>
        <v>0</v>
      </c>
      <c r="I122" s="4"/>
      <c r="J122" s="4"/>
      <c r="K122" s="62"/>
      <c r="L122" s="47"/>
    </row>
    <row r="123" spans="1:12" ht="15">
      <c r="A123" s="4"/>
      <c r="B123" s="4"/>
      <c r="C123" s="4"/>
      <c r="D123" s="4"/>
      <c r="E123" s="4"/>
      <c r="F123" s="10" t="s">
        <v>263</v>
      </c>
      <c r="G123" s="12"/>
      <c r="H123" s="4"/>
      <c r="I123" s="13">
        <f>D122*G123</f>
        <v>0</v>
      </c>
      <c r="J123" s="4"/>
      <c r="K123" s="62"/>
      <c r="L123" s="62"/>
    </row>
    <row r="124" spans="1:10" ht="15">
      <c r="A124" s="4"/>
      <c r="B124" s="4"/>
      <c r="C124" s="4"/>
      <c r="D124" s="4"/>
      <c r="E124" s="4"/>
      <c r="F124" s="10" t="s">
        <v>264</v>
      </c>
      <c r="G124" s="14"/>
      <c r="H124" s="4"/>
      <c r="I124" s="4"/>
      <c r="J124" s="11">
        <f>D122*G124</f>
        <v>0</v>
      </c>
    </row>
    <row r="127" spans="1:10" ht="15">
      <c r="A127" s="4"/>
      <c r="B127" s="4"/>
      <c r="C127" s="9" t="s">
        <v>329</v>
      </c>
      <c r="D127" s="4"/>
      <c r="E127" s="4"/>
      <c r="F127" s="4"/>
      <c r="G127" s="4"/>
      <c r="H127" s="4"/>
      <c r="I127" s="4"/>
      <c r="J127" s="4"/>
    </row>
    <row r="128" spans="1:10" ht="15">
      <c r="A128" s="4"/>
      <c r="B128" s="4"/>
      <c r="C128" s="9" t="s">
        <v>330</v>
      </c>
      <c r="D128" s="4"/>
      <c r="E128" s="4"/>
      <c r="F128" s="4"/>
      <c r="G128" s="4"/>
      <c r="H128" s="4"/>
      <c r="I128" s="4"/>
      <c r="J128" s="4"/>
    </row>
    <row r="129" spans="1:12" ht="39">
      <c r="A129" s="9">
        <v>7</v>
      </c>
      <c r="B129" s="19" t="s">
        <v>331</v>
      </c>
      <c r="C129" s="9" t="s">
        <v>332</v>
      </c>
      <c r="D129" s="11">
        <v>1</v>
      </c>
      <c r="E129" s="9" t="s">
        <v>278</v>
      </c>
      <c r="F129" s="10" t="s">
        <v>262</v>
      </c>
      <c r="G129" s="12"/>
      <c r="H129" s="13">
        <f>D129*G129</f>
        <v>0</v>
      </c>
      <c r="I129" s="4"/>
      <c r="J129" s="4"/>
      <c r="K129" s="62"/>
      <c r="L129" s="47"/>
    </row>
    <row r="130" spans="1:12" ht="15">
      <c r="A130" s="4"/>
      <c r="B130" s="4"/>
      <c r="C130" s="4"/>
      <c r="D130" s="4"/>
      <c r="E130" s="4"/>
      <c r="F130" s="10" t="s">
        <v>263</v>
      </c>
      <c r="G130" s="12"/>
      <c r="H130" s="4"/>
      <c r="I130" s="13">
        <f>D129*G130</f>
        <v>0</v>
      </c>
      <c r="J130" s="4"/>
      <c r="K130" s="62"/>
      <c r="L130" s="62"/>
    </row>
    <row r="131" spans="1:10" ht="15">
      <c r="A131" s="4"/>
      <c r="B131" s="4"/>
      <c r="C131" s="4"/>
      <c r="D131" s="4"/>
      <c r="E131" s="4"/>
      <c r="F131" s="10" t="s">
        <v>264</v>
      </c>
      <c r="G131" s="14"/>
      <c r="H131" s="4"/>
      <c r="I131" s="4"/>
      <c r="J131" s="11">
        <f>D129*G131</f>
        <v>0</v>
      </c>
    </row>
    <row r="134" spans="1:10" ht="15">
      <c r="A134" s="4"/>
      <c r="B134" s="4"/>
      <c r="C134" s="9" t="s">
        <v>333</v>
      </c>
      <c r="D134" s="4"/>
      <c r="E134" s="4"/>
      <c r="F134" s="4"/>
      <c r="G134" s="4"/>
      <c r="H134" s="4"/>
      <c r="I134" s="4"/>
      <c r="J134" s="4"/>
    </row>
    <row r="135" spans="1:10" ht="15">
      <c r="A135" s="4"/>
      <c r="B135" s="4"/>
      <c r="C135" s="9" t="s">
        <v>334</v>
      </c>
      <c r="D135" s="4"/>
      <c r="E135" s="4"/>
      <c r="F135" s="4"/>
      <c r="G135" s="4"/>
      <c r="H135" s="4"/>
      <c r="I135" s="4"/>
      <c r="J135" s="4"/>
    </row>
    <row r="136" spans="1:10" ht="15">
      <c r="A136" s="4"/>
      <c r="B136" s="4"/>
      <c r="C136" s="9" t="s">
        <v>335</v>
      </c>
      <c r="D136" s="4"/>
      <c r="E136" s="4"/>
      <c r="F136" s="4"/>
      <c r="G136" s="4"/>
      <c r="H136" s="4"/>
      <c r="I136" s="4"/>
      <c r="J136" s="4"/>
    </row>
    <row r="137" spans="1:10" ht="15">
      <c r="A137" s="4"/>
      <c r="B137" s="4"/>
      <c r="C137" s="9" t="s">
        <v>336</v>
      </c>
      <c r="D137" s="4"/>
      <c r="E137" s="4"/>
      <c r="F137" s="4"/>
      <c r="G137" s="4"/>
      <c r="H137" s="4"/>
      <c r="I137" s="4"/>
      <c r="J137" s="4"/>
    </row>
    <row r="138" spans="1:12" ht="39">
      <c r="A138" s="9">
        <v>8</v>
      </c>
      <c r="B138" s="19" t="s">
        <v>337</v>
      </c>
      <c r="C138" s="9" t="s">
        <v>338</v>
      </c>
      <c r="D138" s="11">
        <v>2</v>
      </c>
      <c r="E138" s="9" t="s">
        <v>278</v>
      </c>
      <c r="F138" s="10" t="s">
        <v>262</v>
      </c>
      <c r="G138" s="12"/>
      <c r="H138" s="13">
        <f>D138*G138</f>
        <v>0</v>
      </c>
      <c r="I138" s="4"/>
      <c r="J138" s="4"/>
      <c r="K138" s="62"/>
      <c r="L138" s="47"/>
    </row>
    <row r="139" spans="1:12" ht="15">
      <c r="A139" s="4"/>
      <c r="B139" s="4"/>
      <c r="C139" s="4"/>
      <c r="D139" s="4"/>
      <c r="E139" s="4"/>
      <c r="F139" s="10" t="s">
        <v>263</v>
      </c>
      <c r="G139" s="12"/>
      <c r="H139" s="4"/>
      <c r="I139" s="13">
        <f>D138*G139</f>
        <v>0</v>
      </c>
      <c r="J139" s="4"/>
      <c r="K139" s="62"/>
      <c r="L139" s="62"/>
    </row>
    <row r="140" spans="1:10" ht="15">
      <c r="A140" s="4"/>
      <c r="B140" s="4"/>
      <c r="C140" s="4"/>
      <c r="D140" s="4"/>
      <c r="E140" s="4"/>
      <c r="F140" s="10" t="s">
        <v>264</v>
      </c>
      <c r="G140" s="14"/>
      <c r="H140" s="4"/>
      <c r="I140" s="4"/>
      <c r="J140" s="11">
        <f>D138*G140</f>
        <v>0</v>
      </c>
    </row>
    <row r="143" spans="1:10" ht="15">
      <c r="A143" s="4"/>
      <c r="B143" s="4"/>
      <c r="C143" s="9" t="s">
        <v>333</v>
      </c>
      <c r="D143" s="4"/>
      <c r="E143" s="4"/>
      <c r="F143" s="4"/>
      <c r="G143" s="4"/>
      <c r="H143" s="4"/>
      <c r="I143" s="4"/>
      <c r="J143" s="4"/>
    </row>
    <row r="144" spans="1:10" ht="15">
      <c r="A144" s="4"/>
      <c r="B144" s="4"/>
      <c r="C144" s="9" t="s">
        <v>334</v>
      </c>
      <c r="D144" s="4"/>
      <c r="E144" s="4"/>
      <c r="F144" s="4"/>
      <c r="G144" s="4"/>
      <c r="H144" s="4"/>
      <c r="I144" s="4"/>
      <c r="J144" s="4"/>
    </row>
    <row r="145" spans="1:10" ht="15">
      <c r="A145" s="4"/>
      <c r="B145" s="4"/>
      <c r="C145" s="9" t="s">
        <v>335</v>
      </c>
      <c r="D145" s="4"/>
      <c r="E145" s="4"/>
      <c r="F145" s="4"/>
      <c r="G145" s="4"/>
      <c r="H145" s="4"/>
      <c r="I145" s="4"/>
      <c r="J145" s="4"/>
    </row>
    <row r="146" spans="1:10" ht="15">
      <c r="A146" s="4"/>
      <c r="B146" s="4"/>
      <c r="C146" s="9" t="s">
        <v>336</v>
      </c>
      <c r="D146" s="4"/>
      <c r="E146" s="4"/>
      <c r="F146" s="4"/>
      <c r="G146" s="4"/>
      <c r="H146" s="4"/>
      <c r="I146" s="4"/>
      <c r="J146" s="4"/>
    </row>
    <row r="147" spans="1:12" ht="39">
      <c r="A147" s="9">
        <v>9</v>
      </c>
      <c r="B147" s="19" t="s">
        <v>339</v>
      </c>
      <c r="C147" s="9" t="s">
        <v>340</v>
      </c>
      <c r="D147" s="11">
        <v>3</v>
      </c>
      <c r="E147" s="9" t="s">
        <v>278</v>
      </c>
      <c r="F147" s="10" t="s">
        <v>262</v>
      </c>
      <c r="G147" s="12"/>
      <c r="H147" s="13">
        <f>D147*G147</f>
        <v>0</v>
      </c>
      <c r="I147" s="4"/>
      <c r="J147" s="4"/>
      <c r="K147" s="62"/>
      <c r="L147" s="47"/>
    </row>
    <row r="148" spans="1:12" ht="15">
      <c r="A148" s="4"/>
      <c r="B148" s="4"/>
      <c r="C148" s="4"/>
      <c r="D148" s="4"/>
      <c r="E148" s="4"/>
      <c r="F148" s="10" t="s">
        <v>263</v>
      </c>
      <c r="G148" s="12"/>
      <c r="H148" s="4"/>
      <c r="I148" s="13">
        <f>D147*G148</f>
        <v>0</v>
      </c>
      <c r="J148" s="4"/>
      <c r="K148" s="62"/>
      <c r="L148" s="62"/>
    </row>
    <row r="149" spans="1:10" ht="15">
      <c r="A149" s="4"/>
      <c r="B149" s="4"/>
      <c r="C149" s="4"/>
      <c r="D149" s="4"/>
      <c r="E149" s="4"/>
      <c r="F149" s="10" t="s">
        <v>264</v>
      </c>
      <c r="G149" s="14"/>
      <c r="H149" s="4"/>
      <c r="I149" s="4"/>
      <c r="J149" s="11">
        <f>D147*G149</f>
        <v>0</v>
      </c>
    </row>
    <row r="152" spans="1:10" ht="15">
      <c r="A152" s="4"/>
      <c r="B152" s="4"/>
      <c r="C152" s="9" t="s">
        <v>341</v>
      </c>
      <c r="D152" s="4"/>
      <c r="E152" s="4"/>
      <c r="F152" s="4"/>
      <c r="G152" s="4"/>
      <c r="H152" s="4"/>
      <c r="I152" s="4"/>
      <c r="J152" s="4"/>
    </row>
    <row r="153" spans="1:12" ht="39">
      <c r="A153" s="9">
        <v>10</v>
      </c>
      <c r="B153" s="19" t="s">
        <v>342</v>
      </c>
      <c r="C153" s="9" t="s">
        <v>343</v>
      </c>
      <c r="D153" s="11">
        <v>2</v>
      </c>
      <c r="E153" s="9" t="s">
        <v>278</v>
      </c>
      <c r="F153" s="10" t="s">
        <v>262</v>
      </c>
      <c r="G153" s="12"/>
      <c r="H153" s="13">
        <f>D153*G153</f>
        <v>0</v>
      </c>
      <c r="I153" s="4"/>
      <c r="J153" s="4"/>
      <c r="K153" s="62"/>
      <c r="L153" s="47"/>
    </row>
    <row r="154" spans="1:12" ht="15">
      <c r="A154" s="4"/>
      <c r="B154" s="4"/>
      <c r="C154" s="4"/>
      <c r="D154" s="4"/>
      <c r="E154" s="4"/>
      <c r="F154" s="10" t="s">
        <v>263</v>
      </c>
      <c r="G154" s="12"/>
      <c r="H154" s="4"/>
      <c r="I154" s="13">
        <f>D153*G154</f>
        <v>0</v>
      </c>
      <c r="J154" s="4"/>
      <c r="K154" s="62"/>
      <c r="L154" s="62"/>
    </row>
    <row r="155" spans="1:10" ht="15">
      <c r="A155" s="4"/>
      <c r="B155" s="4"/>
      <c r="C155" s="4"/>
      <c r="D155" s="4"/>
      <c r="E155" s="4"/>
      <c r="F155" s="10" t="s">
        <v>264</v>
      </c>
      <c r="G155" s="14"/>
      <c r="H155" s="4"/>
      <c r="I155" s="4"/>
      <c r="J155" s="11">
        <f>D153*G155</f>
        <v>0</v>
      </c>
    </row>
    <row r="158" spans="1:10" ht="15">
      <c r="A158" s="4"/>
      <c r="B158" s="4"/>
      <c r="C158" s="9" t="s">
        <v>344</v>
      </c>
      <c r="D158" s="4"/>
      <c r="E158" s="4"/>
      <c r="F158" s="4"/>
      <c r="G158" s="4"/>
      <c r="H158" s="4"/>
      <c r="I158" s="4"/>
      <c r="J158" s="4"/>
    </row>
    <row r="159" spans="1:10" ht="15">
      <c r="A159" s="4"/>
      <c r="B159" s="4"/>
      <c r="C159" s="9" t="s">
        <v>345</v>
      </c>
      <c r="D159" s="4"/>
      <c r="E159" s="4"/>
      <c r="F159" s="4"/>
      <c r="G159" s="4"/>
      <c r="H159" s="4"/>
      <c r="I159" s="4"/>
      <c r="J159" s="4"/>
    </row>
    <row r="160" spans="1:10" ht="15">
      <c r="A160" s="4"/>
      <c r="B160" s="4"/>
      <c r="C160" s="9" t="s">
        <v>346</v>
      </c>
      <c r="D160" s="4"/>
      <c r="E160" s="4"/>
      <c r="F160" s="4"/>
      <c r="G160" s="4"/>
      <c r="H160" s="4"/>
      <c r="I160" s="4"/>
      <c r="J160" s="4"/>
    </row>
    <row r="161" spans="1:10" ht="15">
      <c r="A161" s="4"/>
      <c r="B161" s="4"/>
      <c r="C161" s="9" t="s">
        <v>347</v>
      </c>
      <c r="D161" s="4"/>
      <c r="E161" s="4"/>
      <c r="F161" s="4"/>
      <c r="G161" s="4"/>
      <c r="H161" s="4"/>
      <c r="I161" s="4"/>
      <c r="J161" s="4"/>
    </row>
    <row r="162" spans="1:10" ht="15">
      <c r="A162" s="4"/>
      <c r="B162" s="4"/>
      <c r="C162" s="9" t="s">
        <v>348</v>
      </c>
      <c r="D162" s="4"/>
      <c r="E162" s="4"/>
      <c r="F162" s="4"/>
      <c r="G162" s="4"/>
      <c r="H162" s="4"/>
      <c r="I162" s="4"/>
      <c r="J162" s="4"/>
    </row>
    <row r="163" spans="1:10" ht="15">
      <c r="A163" s="4"/>
      <c r="B163" s="4"/>
      <c r="C163" s="9" t="s">
        <v>349</v>
      </c>
      <c r="D163" s="4"/>
      <c r="E163" s="4"/>
      <c r="F163" s="4"/>
      <c r="G163" s="4"/>
      <c r="H163" s="4"/>
      <c r="I163" s="4"/>
      <c r="J163" s="4"/>
    </row>
    <row r="164" spans="1:10" ht="15">
      <c r="A164" s="4"/>
      <c r="B164" s="4"/>
      <c r="C164" s="9" t="s">
        <v>350</v>
      </c>
      <c r="D164" s="4"/>
      <c r="E164" s="4"/>
      <c r="F164" s="4"/>
      <c r="G164" s="4"/>
      <c r="H164" s="4"/>
      <c r="I164" s="4"/>
      <c r="J164" s="4"/>
    </row>
    <row r="165" spans="1:12" ht="39">
      <c r="A165" s="9">
        <v>11</v>
      </c>
      <c r="B165" s="19" t="s">
        <v>351</v>
      </c>
      <c r="C165" s="9" t="s">
        <v>352</v>
      </c>
      <c r="D165" s="11">
        <v>1</v>
      </c>
      <c r="E165" s="9" t="s">
        <v>278</v>
      </c>
      <c r="F165" s="10" t="s">
        <v>262</v>
      </c>
      <c r="G165" s="12"/>
      <c r="H165" s="13">
        <f>D165*G165</f>
        <v>0</v>
      </c>
      <c r="I165" s="4"/>
      <c r="J165" s="4"/>
      <c r="K165" s="62"/>
      <c r="L165" s="47"/>
    </row>
    <row r="166" spans="1:12" ht="15">
      <c r="A166" s="4"/>
      <c r="B166" s="4"/>
      <c r="C166" s="4"/>
      <c r="D166" s="4"/>
      <c r="E166" s="4"/>
      <c r="F166" s="10" t="s">
        <v>263</v>
      </c>
      <c r="G166" s="12"/>
      <c r="H166" s="4"/>
      <c r="I166" s="13">
        <f>D165*G166</f>
        <v>0</v>
      </c>
      <c r="J166" s="4"/>
      <c r="K166" s="62"/>
      <c r="L166" s="62"/>
    </row>
    <row r="167" spans="1:10" ht="15">
      <c r="A167" s="4"/>
      <c r="B167" s="4"/>
      <c r="C167" s="4"/>
      <c r="D167" s="4"/>
      <c r="E167" s="4"/>
      <c r="F167" s="10" t="s">
        <v>264</v>
      </c>
      <c r="G167" s="14"/>
      <c r="H167" s="4"/>
      <c r="I167" s="4"/>
      <c r="J167" s="11">
        <f>D165*G167</f>
        <v>0</v>
      </c>
    </row>
    <row r="170" spans="1:10" ht="15">
      <c r="A170" s="4"/>
      <c r="B170" s="4"/>
      <c r="C170" s="9" t="s">
        <v>353</v>
      </c>
      <c r="D170" s="4"/>
      <c r="E170" s="4"/>
      <c r="F170" s="4"/>
      <c r="G170" s="4"/>
      <c r="H170" s="4"/>
      <c r="I170" s="4"/>
      <c r="J170" s="4"/>
    </row>
    <row r="171" spans="1:10" ht="15">
      <c r="A171" s="4"/>
      <c r="B171" s="4"/>
      <c r="C171" s="9" t="s">
        <v>354</v>
      </c>
      <c r="D171" s="4"/>
      <c r="E171" s="4"/>
      <c r="F171" s="4"/>
      <c r="G171" s="4"/>
      <c r="H171" s="4"/>
      <c r="I171" s="4"/>
      <c r="J171" s="4"/>
    </row>
    <row r="172" spans="1:10" ht="15">
      <c r="A172" s="4"/>
      <c r="B172" s="4"/>
      <c r="C172" s="9" t="s">
        <v>355</v>
      </c>
      <c r="D172" s="4"/>
      <c r="E172" s="4"/>
      <c r="F172" s="4"/>
      <c r="G172" s="4"/>
      <c r="H172" s="4"/>
      <c r="I172" s="4"/>
      <c r="J172" s="4"/>
    </row>
    <row r="173" spans="1:10" ht="15">
      <c r="A173" s="4"/>
      <c r="B173" s="4"/>
      <c r="C173" s="9" t="s">
        <v>356</v>
      </c>
      <c r="D173" s="4"/>
      <c r="E173" s="4"/>
      <c r="F173" s="4"/>
      <c r="G173" s="4"/>
      <c r="H173" s="4"/>
      <c r="I173" s="4"/>
      <c r="J173" s="4"/>
    </row>
    <row r="174" spans="1:12" ht="39">
      <c r="A174" s="9">
        <v>12</v>
      </c>
      <c r="B174" s="19" t="s">
        <v>357</v>
      </c>
      <c r="C174" s="9" t="s">
        <v>358</v>
      </c>
      <c r="D174" s="11">
        <v>1</v>
      </c>
      <c r="E174" s="9" t="s">
        <v>278</v>
      </c>
      <c r="F174" s="10" t="s">
        <v>262</v>
      </c>
      <c r="G174" s="12"/>
      <c r="H174" s="13">
        <f>D174*G174</f>
        <v>0</v>
      </c>
      <c r="I174" s="4"/>
      <c r="J174" s="4"/>
      <c r="K174" s="62"/>
      <c r="L174" s="47"/>
    </row>
    <row r="175" spans="1:12" ht="15">
      <c r="A175" s="4"/>
      <c r="B175" s="4"/>
      <c r="C175" s="4"/>
      <c r="D175" s="4"/>
      <c r="E175" s="4"/>
      <c r="F175" s="10" t="s">
        <v>263</v>
      </c>
      <c r="G175" s="12"/>
      <c r="H175" s="4"/>
      <c r="I175" s="13">
        <f>D174*G175</f>
        <v>0</v>
      </c>
      <c r="J175" s="4"/>
      <c r="K175" s="62"/>
      <c r="L175" s="62"/>
    </row>
    <row r="176" spans="1:10" ht="15">
      <c r="A176" s="4"/>
      <c r="B176" s="4"/>
      <c r="C176" s="4"/>
      <c r="D176" s="4"/>
      <c r="E176" s="4"/>
      <c r="F176" s="10" t="s">
        <v>264</v>
      </c>
      <c r="G176" s="14"/>
      <c r="H176" s="4"/>
      <c r="I176" s="4"/>
      <c r="J176" s="11">
        <f>D174*G176</f>
        <v>0</v>
      </c>
    </row>
    <row r="179" spans="1:10" ht="15">
      <c r="A179" s="4"/>
      <c r="B179" s="4"/>
      <c r="C179" s="9" t="s">
        <v>359</v>
      </c>
      <c r="D179" s="4"/>
      <c r="E179" s="4"/>
      <c r="F179" s="4"/>
      <c r="G179" s="4"/>
      <c r="H179" s="4"/>
      <c r="I179" s="4"/>
      <c r="J179" s="4"/>
    </row>
    <row r="180" spans="1:10" ht="15">
      <c r="A180" s="4"/>
      <c r="B180" s="4"/>
      <c r="C180" s="9" t="s">
        <v>360</v>
      </c>
      <c r="D180" s="4"/>
      <c r="E180" s="4"/>
      <c r="F180" s="4"/>
      <c r="G180" s="4"/>
      <c r="H180" s="4"/>
      <c r="I180" s="4"/>
      <c r="J180" s="4"/>
    </row>
    <row r="181" spans="1:10" ht="15">
      <c r="A181" s="4"/>
      <c r="B181" s="4"/>
      <c r="C181" s="9" t="s">
        <v>361</v>
      </c>
      <c r="D181" s="4"/>
      <c r="E181" s="4"/>
      <c r="F181" s="4"/>
      <c r="G181" s="4"/>
      <c r="H181" s="4"/>
      <c r="I181" s="4"/>
      <c r="J181" s="4"/>
    </row>
    <row r="182" spans="1:10" ht="15">
      <c r="A182" s="4"/>
      <c r="B182" s="4"/>
      <c r="C182" s="9" t="s">
        <v>362</v>
      </c>
      <c r="D182" s="4"/>
      <c r="E182" s="4"/>
      <c r="F182" s="4"/>
      <c r="G182" s="4"/>
      <c r="H182" s="4"/>
      <c r="I182" s="4"/>
      <c r="J182" s="4"/>
    </row>
    <row r="183" spans="1:12" ht="39">
      <c r="A183" s="9">
        <v>13</v>
      </c>
      <c r="B183" s="19" t="s">
        <v>363</v>
      </c>
      <c r="C183" s="9" t="s">
        <v>364</v>
      </c>
      <c r="D183" s="11">
        <v>1</v>
      </c>
      <c r="E183" s="9" t="s">
        <v>278</v>
      </c>
      <c r="F183" s="10" t="s">
        <v>262</v>
      </c>
      <c r="G183" s="12"/>
      <c r="H183" s="13">
        <f>D183*G183</f>
        <v>0</v>
      </c>
      <c r="I183" s="4"/>
      <c r="J183" s="4"/>
      <c r="K183" s="62"/>
      <c r="L183" s="47"/>
    </row>
    <row r="184" spans="1:12" ht="15">
      <c r="A184" s="4"/>
      <c r="B184" s="4"/>
      <c r="C184" s="4"/>
      <c r="D184" s="4"/>
      <c r="E184" s="4"/>
      <c r="F184" s="10" t="s">
        <v>263</v>
      </c>
      <c r="G184" s="12"/>
      <c r="H184" s="4"/>
      <c r="I184" s="13">
        <f>D183*G184</f>
        <v>0</v>
      </c>
      <c r="J184" s="4"/>
      <c r="K184" s="62"/>
      <c r="L184" s="62"/>
    </row>
    <row r="185" spans="1:10" ht="15">
      <c r="A185" s="4"/>
      <c r="B185" s="4"/>
      <c r="C185" s="4"/>
      <c r="D185" s="4"/>
      <c r="E185" s="4"/>
      <c r="F185" s="10" t="s">
        <v>264</v>
      </c>
      <c r="G185" s="14"/>
      <c r="H185" s="4"/>
      <c r="I185" s="4"/>
      <c r="J185" s="11">
        <f>D183*G185</f>
        <v>0</v>
      </c>
    </row>
    <row r="188" spans="1:10" ht="15">
      <c r="A188" s="4"/>
      <c r="B188" s="4"/>
      <c r="C188" s="9" t="s">
        <v>365</v>
      </c>
      <c r="D188" s="4"/>
      <c r="E188" s="4"/>
      <c r="F188" s="4"/>
      <c r="G188" s="4"/>
      <c r="H188" s="4"/>
      <c r="I188" s="4"/>
      <c r="J188" s="4"/>
    </row>
    <row r="189" spans="1:10" ht="15">
      <c r="A189" s="4"/>
      <c r="B189" s="4"/>
      <c r="C189" s="9" t="s">
        <v>366</v>
      </c>
      <c r="D189" s="4"/>
      <c r="E189" s="4"/>
      <c r="F189" s="4"/>
      <c r="G189" s="4"/>
      <c r="H189" s="4"/>
      <c r="I189" s="4"/>
      <c r="J189" s="4"/>
    </row>
    <row r="190" spans="1:10" ht="15">
      <c r="A190" s="4"/>
      <c r="B190" s="4"/>
      <c r="C190" s="9" t="s">
        <v>367</v>
      </c>
      <c r="D190" s="4"/>
      <c r="E190" s="4"/>
      <c r="F190" s="4"/>
      <c r="G190" s="4"/>
      <c r="H190" s="4"/>
      <c r="I190" s="4"/>
      <c r="J190" s="4"/>
    </row>
    <row r="191" spans="1:10" ht="15">
      <c r="A191" s="4"/>
      <c r="B191" s="4"/>
      <c r="C191" s="9" t="s">
        <v>273</v>
      </c>
      <c r="D191" s="4"/>
      <c r="E191" s="4"/>
      <c r="F191" s="4"/>
      <c r="G191" s="4"/>
      <c r="H191" s="4"/>
      <c r="I191" s="4"/>
      <c r="J191" s="4"/>
    </row>
    <row r="192" spans="1:10" ht="15">
      <c r="A192" s="4"/>
      <c r="B192" s="4"/>
      <c r="C192" s="9" t="s">
        <v>368</v>
      </c>
      <c r="D192" s="4"/>
      <c r="E192" s="4"/>
      <c r="F192" s="4"/>
      <c r="G192" s="4"/>
      <c r="H192" s="4"/>
      <c r="I192" s="4"/>
      <c r="J192" s="4"/>
    </row>
    <row r="193" spans="1:10" ht="15">
      <c r="A193" s="4"/>
      <c r="B193" s="4"/>
      <c r="C193" s="9" t="s">
        <v>369</v>
      </c>
      <c r="D193" s="4"/>
      <c r="E193" s="4"/>
      <c r="F193" s="4"/>
      <c r="G193" s="4"/>
      <c r="H193" s="4"/>
      <c r="I193" s="4"/>
      <c r="J193" s="4"/>
    </row>
    <row r="194" spans="1:10" ht="15">
      <c r="A194" s="4"/>
      <c r="B194" s="4"/>
      <c r="C194" s="9" t="s">
        <v>370</v>
      </c>
      <c r="D194" s="4"/>
      <c r="E194" s="4"/>
      <c r="F194" s="4"/>
      <c r="G194" s="4"/>
      <c r="H194" s="4"/>
      <c r="I194" s="4"/>
      <c r="J194" s="4"/>
    </row>
    <row r="195" spans="1:12" ht="39">
      <c r="A195" s="9">
        <v>14</v>
      </c>
      <c r="B195" s="19" t="s">
        <v>371</v>
      </c>
      <c r="C195" s="9" t="s">
        <v>372</v>
      </c>
      <c r="D195" s="11">
        <v>4</v>
      </c>
      <c r="E195" s="9" t="s">
        <v>278</v>
      </c>
      <c r="F195" s="10" t="s">
        <v>262</v>
      </c>
      <c r="G195" s="12"/>
      <c r="H195" s="13">
        <f>D195*G195</f>
        <v>0</v>
      </c>
      <c r="I195" s="4"/>
      <c r="J195" s="4"/>
      <c r="K195" s="62"/>
      <c r="L195" s="47"/>
    </row>
    <row r="196" spans="1:12" ht="15">
      <c r="A196" s="4"/>
      <c r="B196" s="4"/>
      <c r="C196" s="4"/>
      <c r="D196" s="4"/>
      <c r="E196" s="4"/>
      <c r="F196" s="10" t="s">
        <v>263</v>
      </c>
      <c r="G196" s="12"/>
      <c r="H196" s="4"/>
      <c r="I196" s="13">
        <f>D195*G196</f>
        <v>0</v>
      </c>
      <c r="J196" s="4"/>
      <c r="K196" s="62"/>
      <c r="L196" s="62"/>
    </row>
    <row r="197" spans="1:10" ht="15">
      <c r="A197" s="4"/>
      <c r="B197" s="4"/>
      <c r="C197" s="4"/>
      <c r="D197" s="4"/>
      <c r="E197" s="4"/>
      <c r="F197" s="10" t="s">
        <v>264</v>
      </c>
      <c r="G197" s="14"/>
      <c r="H197" s="4"/>
      <c r="I197" s="4"/>
      <c r="J197" s="11">
        <f>D195*G197</f>
        <v>0</v>
      </c>
    </row>
    <row r="200" spans="1:10" ht="15">
      <c r="A200" s="4"/>
      <c r="B200" s="4"/>
      <c r="C200" s="9" t="s">
        <v>365</v>
      </c>
      <c r="D200" s="4"/>
      <c r="E200" s="4"/>
      <c r="F200" s="4"/>
      <c r="G200" s="4"/>
      <c r="H200" s="4"/>
      <c r="I200" s="4"/>
      <c r="J200" s="4"/>
    </row>
    <row r="201" spans="1:10" ht="15">
      <c r="A201" s="4"/>
      <c r="B201" s="4"/>
      <c r="C201" s="9" t="s">
        <v>366</v>
      </c>
      <c r="D201" s="4"/>
      <c r="E201" s="4"/>
      <c r="F201" s="4"/>
      <c r="G201" s="4"/>
      <c r="H201" s="4"/>
      <c r="I201" s="4"/>
      <c r="J201" s="4"/>
    </row>
    <row r="202" spans="1:10" ht="15">
      <c r="A202" s="4"/>
      <c r="B202" s="4"/>
      <c r="C202" s="9" t="s">
        <v>367</v>
      </c>
      <c r="D202" s="4"/>
      <c r="E202" s="4"/>
      <c r="F202" s="4"/>
      <c r="G202" s="4"/>
      <c r="H202" s="4"/>
      <c r="I202" s="4"/>
      <c r="J202" s="4"/>
    </row>
    <row r="203" spans="1:10" ht="15">
      <c r="A203" s="4"/>
      <c r="B203" s="4"/>
      <c r="C203" s="9" t="s">
        <v>273</v>
      </c>
      <c r="D203" s="4"/>
      <c r="E203" s="4"/>
      <c r="F203" s="4"/>
      <c r="G203" s="4"/>
      <c r="H203" s="4"/>
      <c r="I203" s="4"/>
      <c r="J203" s="4"/>
    </row>
    <row r="204" spans="1:10" ht="15">
      <c r="A204" s="4"/>
      <c r="B204" s="4"/>
      <c r="C204" s="9" t="s">
        <v>368</v>
      </c>
      <c r="D204" s="4"/>
      <c r="E204" s="4"/>
      <c r="F204" s="4"/>
      <c r="G204" s="4"/>
      <c r="H204" s="4"/>
      <c r="I204" s="4"/>
      <c r="J204" s="4"/>
    </row>
    <row r="205" spans="1:10" ht="15">
      <c r="A205" s="4"/>
      <c r="B205" s="4"/>
      <c r="C205" s="9" t="s">
        <v>373</v>
      </c>
      <c r="D205" s="4"/>
      <c r="E205" s="4"/>
      <c r="F205" s="4"/>
      <c r="G205" s="4"/>
      <c r="H205" s="4"/>
      <c r="I205" s="4"/>
      <c r="J205" s="4"/>
    </row>
    <row r="206" spans="1:10" ht="15">
      <c r="A206" s="4"/>
      <c r="B206" s="4"/>
      <c r="C206" s="9" t="s">
        <v>374</v>
      </c>
      <c r="D206" s="4"/>
      <c r="E206" s="4"/>
      <c r="F206" s="4"/>
      <c r="G206" s="4"/>
      <c r="H206" s="4"/>
      <c r="I206" s="4"/>
      <c r="J206" s="4"/>
    </row>
    <row r="207" spans="1:10" ht="15">
      <c r="A207" s="4"/>
      <c r="B207" s="4"/>
      <c r="C207" s="9" t="s">
        <v>370</v>
      </c>
      <c r="D207" s="4"/>
      <c r="E207" s="4"/>
      <c r="F207" s="4"/>
      <c r="G207" s="4"/>
      <c r="H207" s="4"/>
      <c r="I207" s="4"/>
      <c r="J207" s="4"/>
    </row>
    <row r="208" spans="1:12" ht="39">
      <c r="A208" s="9">
        <v>15</v>
      </c>
      <c r="B208" s="19" t="s">
        <v>375</v>
      </c>
      <c r="C208" s="9" t="s">
        <v>376</v>
      </c>
      <c r="D208" s="11">
        <v>6</v>
      </c>
      <c r="E208" s="9" t="s">
        <v>278</v>
      </c>
      <c r="F208" s="10" t="s">
        <v>262</v>
      </c>
      <c r="G208" s="12"/>
      <c r="H208" s="13">
        <f>D208*G208</f>
        <v>0</v>
      </c>
      <c r="I208" s="4"/>
      <c r="J208" s="4"/>
      <c r="K208" s="62"/>
      <c r="L208" s="47"/>
    </row>
    <row r="209" spans="1:12" ht="15">
      <c r="A209" s="4"/>
      <c r="B209" s="4"/>
      <c r="C209" s="4"/>
      <c r="D209" s="4"/>
      <c r="E209" s="4"/>
      <c r="F209" s="10" t="s">
        <v>263</v>
      </c>
      <c r="G209" s="12"/>
      <c r="H209" s="4"/>
      <c r="I209" s="13">
        <f>D208*G209</f>
        <v>0</v>
      </c>
      <c r="J209" s="4"/>
      <c r="K209" s="62"/>
      <c r="L209" s="62"/>
    </row>
    <row r="210" spans="1:10" ht="15">
      <c r="A210" s="4"/>
      <c r="B210" s="4"/>
      <c r="C210" s="4"/>
      <c r="D210" s="4"/>
      <c r="E210" s="4"/>
      <c r="F210" s="10" t="s">
        <v>264</v>
      </c>
      <c r="G210" s="14"/>
      <c r="H210" s="4"/>
      <c r="I210" s="4"/>
      <c r="J210" s="11">
        <f>D208*G210</f>
        <v>0</v>
      </c>
    </row>
    <row r="213" spans="1:10" ht="15">
      <c r="A213" s="4"/>
      <c r="B213" s="4"/>
      <c r="C213" s="9" t="s">
        <v>365</v>
      </c>
      <c r="D213" s="4"/>
      <c r="E213" s="4"/>
      <c r="F213" s="4"/>
      <c r="G213" s="4"/>
      <c r="H213" s="4"/>
      <c r="I213" s="4"/>
      <c r="J213" s="4"/>
    </row>
    <row r="214" spans="1:10" ht="15">
      <c r="A214" s="4"/>
      <c r="B214" s="4"/>
      <c r="C214" s="9" t="s">
        <v>366</v>
      </c>
      <c r="D214" s="4"/>
      <c r="E214" s="4"/>
      <c r="F214" s="4"/>
      <c r="G214" s="4"/>
      <c r="H214" s="4"/>
      <c r="I214" s="4"/>
      <c r="J214" s="4"/>
    </row>
    <row r="215" spans="1:10" ht="15">
      <c r="A215" s="4"/>
      <c r="B215" s="4"/>
      <c r="C215" s="9" t="s">
        <v>367</v>
      </c>
      <c r="D215" s="4"/>
      <c r="E215" s="4"/>
      <c r="F215" s="4"/>
      <c r="G215" s="4"/>
      <c r="H215" s="4"/>
      <c r="I215" s="4"/>
      <c r="J215" s="4"/>
    </row>
    <row r="216" spans="1:10" ht="15">
      <c r="A216" s="4"/>
      <c r="B216" s="4"/>
      <c r="C216" s="9" t="s">
        <v>273</v>
      </c>
      <c r="D216" s="4"/>
      <c r="E216" s="4"/>
      <c r="F216" s="4"/>
      <c r="G216" s="4"/>
      <c r="H216" s="4"/>
      <c r="I216" s="4"/>
      <c r="J216" s="4"/>
    </row>
    <row r="217" spans="1:10" ht="15">
      <c r="A217" s="4"/>
      <c r="B217" s="4"/>
      <c r="C217" s="9" t="s">
        <v>368</v>
      </c>
      <c r="D217" s="4"/>
      <c r="E217" s="4"/>
      <c r="F217" s="4"/>
      <c r="G217" s="4"/>
      <c r="H217" s="4"/>
      <c r="I217" s="4"/>
      <c r="J217" s="4"/>
    </row>
    <row r="218" spans="1:10" ht="15">
      <c r="A218" s="4"/>
      <c r="B218" s="4"/>
      <c r="C218" s="9" t="s">
        <v>369</v>
      </c>
      <c r="D218" s="4"/>
      <c r="E218" s="4"/>
      <c r="F218" s="4"/>
      <c r="G218" s="4"/>
      <c r="H218" s="4"/>
      <c r="I218" s="4"/>
      <c r="J218" s="4"/>
    </row>
    <row r="219" spans="1:10" ht="15">
      <c r="A219" s="4"/>
      <c r="B219" s="4"/>
      <c r="C219" s="9" t="s">
        <v>370</v>
      </c>
      <c r="D219" s="4"/>
      <c r="E219" s="4"/>
      <c r="F219" s="4"/>
      <c r="G219" s="4"/>
      <c r="H219" s="4"/>
      <c r="I219" s="4"/>
      <c r="J219" s="4"/>
    </row>
    <row r="220" spans="1:12" ht="39">
      <c r="A220" s="9">
        <v>16</v>
      </c>
      <c r="B220" s="19" t="s">
        <v>377</v>
      </c>
      <c r="C220" s="9" t="s">
        <v>378</v>
      </c>
      <c r="D220" s="11">
        <v>4</v>
      </c>
      <c r="E220" s="9" t="s">
        <v>278</v>
      </c>
      <c r="F220" s="10" t="s">
        <v>262</v>
      </c>
      <c r="G220" s="12"/>
      <c r="H220" s="13">
        <f>D220*G220</f>
        <v>0</v>
      </c>
      <c r="I220" s="4"/>
      <c r="J220" s="4"/>
      <c r="K220" s="62"/>
      <c r="L220" s="47"/>
    </row>
    <row r="221" spans="1:12" ht="15">
      <c r="A221" s="4"/>
      <c r="B221" s="4"/>
      <c r="C221" s="4"/>
      <c r="D221" s="4"/>
      <c r="E221" s="4"/>
      <c r="F221" s="10" t="s">
        <v>263</v>
      </c>
      <c r="G221" s="12"/>
      <c r="H221" s="4"/>
      <c r="I221" s="13">
        <f>D220*G221</f>
        <v>0</v>
      </c>
      <c r="J221" s="4"/>
      <c r="K221" s="62"/>
      <c r="L221" s="62"/>
    </row>
    <row r="222" spans="1:10" ht="15">
      <c r="A222" s="4"/>
      <c r="B222" s="4"/>
      <c r="C222" s="4"/>
      <c r="D222" s="4"/>
      <c r="E222" s="4"/>
      <c r="F222" s="10" t="s">
        <v>264</v>
      </c>
      <c r="G222" s="14"/>
      <c r="H222" s="4"/>
      <c r="I222" s="4"/>
      <c r="J222" s="11">
        <f>D220*G222</f>
        <v>0</v>
      </c>
    </row>
    <row r="225" spans="1:10" ht="15">
      <c r="A225" s="4"/>
      <c r="B225" s="4"/>
      <c r="C225" s="9" t="s">
        <v>379</v>
      </c>
      <c r="D225" s="4"/>
      <c r="E225" s="4"/>
      <c r="F225" s="4"/>
      <c r="G225" s="4"/>
      <c r="H225" s="4"/>
      <c r="I225" s="4"/>
      <c r="J225" s="4"/>
    </row>
    <row r="226" spans="1:10" ht="15">
      <c r="A226" s="4"/>
      <c r="B226" s="4"/>
      <c r="C226" s="9" t="s">
        <v>380</v>
      </c>
      <c r="D226" s="4"/>
      <c r="E226" s="4"/>
      <c r="F226" s="4"/>
      <c r="G226" s="4"/>
      <c r="H226" s="4"/>
      <c r="I226" s="4"/>
      <c r="J226" s="4"/>
    </row>
    <row r="227" spans="1:10" ht="15">
      <c r="A227" s="4"/>
      <c r="B227" s="4"/>
      <c r="C227" s="9" t="s">
        <v>381</v>
      </c>
      <c r="D227" s="4"/>
      <c r="E227" s="4"/>
      <c r="F227" s="4"/>
      <c r="G227" s="4"/>
      <c r="H227" s="4"/>
      <c r="I227" s="4"/>
      <c r="J227" s="4"/>
    </row>
    <row r="228" spans="1:10" ht="15">
      <c r="A228" s="4"/>
      <c r="B228" s="4"/>
      <c r="C228" s="9" t="s">
        <v>382</v>
      </c>
      <c r="D228" s="4"/>
      <c r="E228" s="4"/>
      <c r="F228" s="4"/>
      <c r="G228" s="4"/>
      <c r="H228" s="4"/>
      <c r="I228" s="4"/>
      <c r="J228" s="4"/>
    </row>
    <row r="229" spans="1:10" ht="15">
      <c r="A229" s="4"/>
      <c r="B229" s="4"/>
      <c r="C229" s="9" t="s">
        <v>383</v>
      </c>
      <c r="D229" s="4"/>
      <c r="E229" s="4"/>
      <c r="F229" s="4"/>
      <c r="G229" s="4"/>
      <c r="H229" s="4"/>
      <c r="I229" s="4"/>
      <c r="J229" s="4"/>
    </row>
    <row r="230" spans="1:10" ht="15">
      <c r="A230" s="4"/>
      <c r="B230" s="4"/>
      <c r="C230" s="9" t="s">
        <v>384</v>
      </c>
      <c r="D230" s="4"/>
      <c r="E230" s="4"/>
      <c r="F230" s="4"/>
      <c r="G230" s="4"/>
      <c r="H230" s="4"/>
      <c r="I230" s="4"/>
      <c r="J230" s="4"/>
    </row>
    <row r="231" spans="1:10" ht="15">
      <c r="A231" s="4"/>
      <c r="B231" s="4"/>
      <c r="C231" s="9" t="s">
        <v>385</v>
      </c>
      <c r="D231" s="4"/>
      <c r="E231" s="4"/>
      <c r="F231" s="4"/>
      <c r="G231" s="4"/>
      <c r="H231" s="4"/>
      <c r="I231" s="4"/>
      <c r="J231" s="4"/>
    </row>
    <row r="232" spans="1:10" ht="15">
      <c r="A232" s="4"/>
      <c r="B232" s="4"/>
      <c r="C232" s="9" t="s">
        <v>386</v>
      </c>
      <c r="D232" s="4"/>
      <c r="E232" s="4"/>
      <c r="F232" s="4"/>
      <c r="G232" s="4"/>
      <c r="H232" s="4"/>
      <c r="I232" s="4"/>
      <c r="J232" s="4"/>
    </row>
    <row r="233" spans="1:12" ht="39">
      <c r="A233" s="9">
        <v>17</v>
      </c>
      <c r="B233" s="19" t="s">
        <v>387</v>
      </c>
      <c r="C233" s="9" t="s">
        <v>388</v>
      </c>
      <c r="D233" s="11">
        <v>14</v>
      </c>
      <c r="E233" s="9" t="s">
        <v>278</v>
      </c>
      <c r="F233" s="10" t="s">
        <v>262</v>
      </c>
      <c r="G233" s="12"/>
      <c r="H233" s="13">
        <f>D233*G233</f>
        <v>0</v>
      </c>
      <c r="I233" s="4"/>
      <c r="J233" s="4"/>
      <c r="K233" s="62"/>
      <c r="L233" s="47"/>
    </row>
    <row r="234" spans="1:12" ht="15">
      <c r="A234" s="4"/>
      <c r="B234" s="4"/>
      <c r="C234" s="4"/>
      <c r="D234" s="4"/>
      <c r="E234" s="4"/>
      <c r="F234" s="10" t="s">
        <v>263</v>
      </c>
      <c r="G234" s="14"/>
      <c r="H234" s="4"/>
      <c r="I234" s="13">
        <f>D233*G234</f>
        <v>0</v>
      </c>
      <c r="J234" s="4"/>
      <c r="K234" s="62"/>
      <c r="L234" s="62"/>
    </row>
    <row r="235" spans="1:10" ht="15">
      <c r="A235" s="4"/>
      <c r="B235" s="4"/>
      <c r="C235" s="4"/>
      <c r="D235" s="4"/>
      <c r="E235" s="4"/>
      <c r="F235" s="10" t="s">
        <v>264</v>
      </c>
      <c r="G235" s="14"/>
      <c r="H235" s="4"/>
      <c r="I235" s="4"/>
      <c r="J235" s="11">
        <f>D233*G235</f>
        <v>0</v>
      </c>
    </row>
    <row r="238" spans="1:10" ht="15">
      <c r="A238" s="4"/>
      <c r="B238" s="4"/>
      <c r="C238" s="9" t="s">
        <v>389</v>
      </c>
      <c r="D238" s="4"/>
      <c r="E238" s="4"/>
      <c r="F238" s="4"/>
      <c r="G238" s="4"/>
      <c r="H238" s="4"/>
      <c r="I238" s="4"/>
      <c r="J238" s="4"/>
    </row>
    <row r="239" spans="1:10" ht="15">
      <c r="A239" s="4"/>
      <c r="B239" s="4"/>
      <c r="C239" s="9" t="s">
        <v>390</v>
      </c>
      <c r="D239" s="4"/>
      <c r="E239" s="4"/>
      <c r="F239" s="4"/>
      <c r="G239" s="4"/>
      <c r="H239" s="4"/>
      <c r="I239" s="4"/>
      <c r="J239" s="4"/>
    </row>
    <row r="240" spans="1:10" ht="15">
      <c r="A240" s="4"/>
      <c r="B240" s="4"/>
      <c r="C240" s="9" t="s">
        <v>391</v>
      </c>
      <c r="D240" s="4"/>
      <c r="E240" s="4"/>
      <c r="F240" s="4"/>
      <c r="G240" s="4"/>
      <c r="H240" s="4"/>
      <c r="I240" s="4"/>
      <c r="J240" s="4"/>
    </row>
    <row r="241" spans="1:10" ht="15">
      <c r="A241" s="4"/>
      <c r="B241" s="4"/>
      <c r="C241" s="9" t="s">
        <v>392</v>
      </c>
      <c r="D241" s="4"/>
      <c r="E241" s="4"/>
      <c r="F241" s="4"/>
      <c r="G241" s="4"/>
      <c r="H241" s="4"/>
      <c r="I241" s="4"/>
      <c r="J241" s="4"/>
    </row>
    <row r="242" spans="1:12" ht="39">
      <c r="A242" s="9">
        <v>18</v>
      </c>
      <c r="B242" s="19" t="s">
        <v>393</v>
      </c>
      <c r="C242" s="9" t="s">
        <v>394</v>
      </c>
      <c r="D242" s="11">
        <v>14</v>
      </c>
      <c r="E242" s="9" t="s">
        <v>278</v>
      </c>
      <c r="F242" s="10" t="s">
        <v>262</v>
      </c>
      <c r="G242" s="12"/>
      <c r="H242" s="13">
        <f>D242*G242</f>
        <v>0</v>
      </c>
      <c r="I242" s="4"/>
      <c r="J242" s="4"/>
      <c r="K242" s="62"/>
      <c r="L242" s="47"/>
    </row>
    <row r="243" spans="1:12" ht="15">
      <c r="A243" s="4"/>
      <c r="B243" s="4"/>
      <c r="C243" s="4"/>
      <c r="D243" s="4"/>
      <c r="E243" s="4"/>
      <c r="F243" s="10" t="s">
        <v>263</v>
      </c>
      <c r="G243" s="12"/>
      <c r="H243" s="4"/>
      <c r="I243" s="13">
        <f>D242*G243</f>
        <v>0</v>
      </c>
      <c r="J243" s="4"/>
      <c r="K243" s="62"/>
      <c r="L243" s="62"/>
    </row>
    <row r="244" spans="1:10" ht="15">
      <c r="A244" s="4"/>
      <c r="B244" s="4"/>
      <c r="C244" s="4"/>
      <c r="D244" s="4"/>
      <c r="E244" s="4"/>
      <c r="F244" s="10" t="s">
        <v>264</v>
      </c>
      <c r="G244" s="14"/>
      <c r="H244" s="4"/>
      <c r="I244" s="4"/>
      <c r="J244" s="11">
        <f>D242*G244</f>
        <v>0</v>
      </c>
    </row>
    <row r="247" spans="1:10" ht="15">
      <c r="A247" s="4"/>
      <c r="B247" s="4"/>
      <c r="C247" s="9" t="s">
        <v>395</v>
      </c>
      <c r="D247" s="4"/>
      <c r="E247" s="4"/>
      <c r="F247" s="4"/>
      <c r="G247" s="4"/>
      <c r="H247" s="4"/>
      <c r="I247" s="4"/>
      <c r="J247" s="4"/>
    </row>
    <row r="248" spans="1:10" ht="15">
      <c r="A248" s="4"/>
      <c r="B248" s="4"/>
      <c r="C248" s="9" t="s">
        <v>396</v>
      </c>
      <c r="D248" s="4"/>
      <c r="E248" s="4"/>
      <c r="F248" s="4"/>
      <c r="G248" s="4"/>
      <c r="H248" s="4"/>
      <c r="I248" s="4"/>
      <c r="J248" s="4"/>
    </row>
    <row r="249" spans="1:10" ht="15">
      <c r="A249" s="4"/>
      <c r="B249" s="4"/>
      <c r="C249" s="9" t="s">
        <v>397</v>
      </c>
      <c r="D249" s="4"/>
      <c r="E249" s="4"/>
      <c r="F249" s="4"/>
      <c r="G249" s="4"/>
      <c r="H249" s="4"/>
      <c r="I249" s="4"/>
      <c r="J249" s="4"/>
    </row>
    <row r="250" spans="1:10" ht="15">
      <c r="A250" s="4"/>
      <c r="B250" s="4"/>
      <c r="C250" s="9" t="s">
        <v>398</v>
      </c>
      <c r="D250" s="4"/>
      <c r="E250" s="4"/>
      <c r="F250" s="4"/>
      <c r="G250" s="4"/>
      <c r="H250" s="4"/>
      <c r="I250" s="4"/>
      <c r="J250" s="4"/>
    </row>
    <row r="251" spans="1:10" ht="15">
      <c r="A251" s="4"/>
      <c r="B251" s="4"/>
      <c r="C251" s="9" t="s">
        <v>399</v>
      </c>
      <c r="D251" s="4"/>
      <c r="E251" s="4"/>
      <c r="F251" s="4"/>
      <c r="G251" s="4"/>
      <c r="H251" s="4"/>
      <c r="I251" s="4"/>
      <c r="J251" s="4"/>
    </row>
    <row r="252" spans="1:12" ht="39">
      <c r="A252" s="9">
        <v>19</v>
      </c>
      <c r="B252" s="19" t="s">
        <v>400</v>
      </c>
      <c r="C252" s="9" t="s">
        <v>401</v>
      </c>
      <c r="D252" s="11">
        <v>14</v>
      </c>
      <c r="E252" s="9" t="s">
        <v>278</v>
      </c>
      <c r="F252" s="10" t="s">
        <v>262</v>
      </c>
      <c r="G252" s="12"/>
      <c r="H252" s="13">
        <f>D252*G252</f>
        <v>0</v>
      </c>
      <c r="I252" s="4"/>
      <c r="J252" s="4"/>
      <c r="K252" s="62"/>
      <c r="L252" s="47"/>
    </row>
    <row r="253" spans="1:12" ht="15">
      <c r="A253" s="4"/>
      <c r="B253" s="4"/>
      <c r="C253" s="4"/>
      <c r="D253" s="4"/>
      <c r="E253" s="4"/>
      <c r="F253" s="10" t="s">
        <v>263</v>
      </c>
      <c r="G253" s="12"/>
      <c r="H253" s="4"/>
      <c r="I253" s="13">
        <f>D252*G253</f>
        <v>0</v>
      </c>
      <c r="J253" s="4"/>
      <c r="K253" s="62"/>
      <c r="L253" s="62"/>
    </row>
    <row r="254" spans="1:10" ht="15">
      <c r="A254" s="4"/>
      <c r="B254" s="4"/>
      <c r="C254" s="4"/>
      <c r="D254" s="4"/>
      <c r="E254" s="4"/>
      <c r="F254" s="10" t="s">
        <v>264</v>
      </c>
      <c r="G254" s="14"/>
      <c r="H254" s="4"/>
      <c r="I254" s="4"/>
      <c r="J254" s="11">
        <f>D252*G254</f>
        <v>0</v>
      </c>
    </row>
    <row r="257" spans="1:10" ht="15">
      <c r="A257" s="4"/>
      <c r="B257" s="4"/>
      <c r="C257" s="9" t="s">
        <v>402</v>
      </c>
      <c r="D257" s="4"/>
      <c r="E257" s="4"/>
      <c r="F257" s="4"/>
      <c r="G257" s="4"/>
      <c r="H257" s="4"/>
      <c r="I257" s="4"/>
      <c r="J257" s="4"/>
    </row>
    <row r="258" spans="1:10" ht="15">
      <c r="A258" s="4"/>
      <c r="B258" s="4"/>
      <c r="C258" s="9" t="s">
        <v>355</v>
      </c>
      <c r="D258" s="4"/>
      <c r="E258" s="4"/>
      <c r="F258" s="4"/>
      <c r="G258" s="4"/>
      <c r="H258" s="4"/>
      <c r="I258" s="4"/>
      <c r="J258" s="4"/>
    </row>
    <row r="259" spans="1:10" ht="15">
      <c r="A259" s="4"/>
      <c r="B259" s="4"/>
      <c r="C259" s="9" t="s">
        <v>403</v>
      </c>
      <c r="D259" s="4"/>
      <c r="E259" s="4"/>
      <c r="F259" s="4"/>
      <c r="G259" s="4"/>
      <c r="H259" s="4"/>
      <c r="I259" s="4"/>
      <c r="J259" s="4"/>
    </row>
    <row r="260" spans="1:10" ht="15">
      <c r="A260" s="4"/>
      <c r="B260" s="4"/>
      <c r="C260" s="9" t="s">
        <v>404</v>
      </c>
      <c r="D260" s="4"/>
      <c r="E260" s="4"/>
      <c r="F260" s="4"/>
      <c r="G260" s="4"/>
      <c r="H260" s="4"/>
      <c r="I260" s="4"/>
      <c r="J260" s="4"/>
    </row>
    <row r="261" spans="1:10" ht="15">
      <c r="A261" s="4"/>
      <c r="B261" s="4"/>
      <c r="C261" s="9" t="s">
        <v>392</v>
      </c>
      <c r="D261" s="4"/>
      <c r="E261" s="4"/>
      <c r="F261" s="4"/>
      <c r="G261" s="4"/>
      <c r="H261" s="4"/>
      <c r="I261" s="4"/>
      <c r="J261" s="4"/>
    </row>
    <row r="262" spans="1:12" ht="39">
      <c r="A262" s="9">
        <v>20</v>
      </c>
      <c r="B262" s="19" t="s">
        <v>405</v>
      </c>
      <c r="C262" s="9" t="s">
        <v>406</v>
      </c>
      <c r="D262" s="11">
        <v>14</v>
      </c>
      <c r="E262" s="9" t="s">
        <v>278</v>
      </c>
      <c r="F262" s="10" t="s">
        <v>262</v>
      </c>
      <c r="G262" s="12"/>
      <c r="H262" s="13">
        <f>D262*G262</f>
        <v>0</v>
      </c>
      <c r="I262" s="4"/>
      <c r="J262" s="4"/>
      <c r="K262" s="62"/>
      <c r="L262" s="47"/>
    </row>
    <row r="263" spans="1:12" ht="15">
      <c r="A263" s="4"/>
      <c r="B263" s="4"/>
      <c r="C263" s="4"/>
      <c r="D263" s="4"/>
      <c r="E263" s="4"/>
      <c r="F263" s="10" t="s">
        <v>263</v>
      </c>
      <c r="G263" s="12"/>
      <c r="H263" s="4"/>
      <c r="I263" s="13">
        <f>D262*G263</f>
        <v>0</v>
      </c>
      <c r="J263" s="4"/>
      <c r="K263" s="62"/>
      <c r="L263" s="62"/>
    </row>
    <row r="264" spans="1:10" ht="15">
      <c r="A264" s="4"/>
      <c r="B264" s="4"/>
      <c r="C264" s="4"/>
      <c r="D264" s="4"/>
      <c r="E264" s="4"/>
      <c r="F264" s="10" t="s">
        <v>264</v>
      </c>
      <c r="G264" s="14"/>
      <c r="H264" s="4"/>
      <c r="I264" s="4"/>
      <c r="J264" s="11">
        <f>D262*G264</f>
        <v>0</v>
      </c>
    </row>
    <row r="267" spans="1:10" ht="15">
      <c r="A267" s="4"/>
      <c r="B267" s="4"/>
      <c r="C267" s="9" t="s">
        <v>407</v>
      </c>
      <c r="D267" s="4"/>
      <c r="E267" s="4"/>
      <c r="F267" s="4"/>
      <c r="G267" s="4"/>
      <c r="H267" s="4"/>
      <c r="I267" s="4"/>
      <c r="J267" s="4"/>
    </row>
    <row r="268" spans="1:10" ht="15">
      <c r="A268" s="4"/>
      <c r="B268" s="4"/>
      <c r="C268" s="9" t="s">
        <v>408</v>
      </c>
      <c r="D268" s="4"/>
      <c r="E268" s="4"/>
      <c r="F268" s="4"/>
      <c r="G268" s="4"/>
      <c r="H268" s="4"/>
      <c r="I268" s="4"/>
      <c r="J268" s="4"/>
    </row>
    <row r="269" spans="1:12" ht="39">
      <c r="A269" s="9">
        <v>21</v>
      </c>
      <c r="B269" s="19" t="s">
        <v>409</v>
      </c>
      <c r="C269" s="9"/>
      <c r="D269" s="11">
        <v>8</v>
      </c>
      <c r="E269" s="9" t="s">
        <v>410</v>
      </c>
      <c r="F269" s="10" t="s">
        <v>262</v>
      </c>
      <c r="G269" s="14"/>
      <c r="H269" s="13">
        <f>D269*G269</f>
        <v>0</v>
      </c>
      <c r="I269" s="4"/>
      <c r="J269" s="4"/>
      <c r="K269" s="62"/>
      <c r="L269" s="47"/>
    </row>
    <row r="270" spans="1:12" ht="15">
      <c r="A270" s="4"/>
      <c r="B270" s="4"/>
      <c r="C270" s="4"/>
      <c r="D270" s="4"/>
      <c r="E270" s="4"/>
      <c r="F270" s="10" t="s">
        <v>263</v>
      </c>
      <c r="G270" s="12"/>
      <c r="H270" s="4"/>
      <c r="I270" s="13">
        <f>D269*G270</f>
        <v>0</v>
      </c>
      <c r="J270" s="4"/>
      <c r="K270" s="62"/>
      <c r="L270" s="62"/>
    </row>
    <row r="271" spans="1:10" ht="15">
      <c r="A271" s="4"/>
      <c r="B271" s="4"/>
      <c r="C271" s="4"/>
      <c r="D271" s="4"/>
      <c r="E271" s="4"/>
      <c r="F271" s="10" t="s">
        <v>264</v>
      </c>
      <c r="G271" s="14"/>
      <c r="H271" s="4"/>
      <c r="I271" s="4"/>
      <c r="J271" s="11">
        <f>D269*G271</f>
        <v>0</v>
      </c>
    </row>
    <row r="274" spans="1:10" ht="15">
      <c r="A274" s="4"/>
      <c r="B274" s="4"/>
      <c r="C274" s="9" t="s">
        <v>407</v>
      </c>
      <c r="D274" s="4"/>
      <c r="E274" s="4"/>
      <c r="F274" s="4"/>
      <c r="G274" s="4"/>
      <c r="H274" s="4"/>
      <c r="I274" s="4"/>
      <c r="J274" s="4"/>
    </row>
    <row r="275" spans="1:10" ht="15">
      <c r="A275" s="4"/>
      <c r="B275" s="4"/>
      <c r="C275" s="9" t="s">
        <v>411</v>
      </c>
      <c r="D275" s="4"/>
      <c r="E275" s="4"/>
      <c r="F275" s="4"/>
      <c r="G275" s="4"/>
      <c r="H275" s="4"/>
      <c r="I275" s="4"/>
      <c r="J275" s="4"/>
    </row>
    <row r="276" spans="1:12" ht="39">
      <c r="A276" s="9">
        <v>22</v>
      </c>
      <c r="B276" s="19" t="s">
        <v>412</v>
      </c>
      <c r="C276" s="9"/>
      <c r="D276" s="11">
        <v>8</v>
      </c>
      <c r="E276" s="9" t="s">
        <v>410</v>
      </c>
      <c r="F276" s="10" t="s">
        <v>262</v>
      </c>
      <c r="G276" s="14"/>
      <c r="H276" s="13">
        <f>D276*G276</f>
        <v>0</v>
      </c>
      <c r="I276" s="4"/>
      <c r="J276" s="4"/>
      <c r="K276" s="62"/>
      <c r="L276" s="47"/>
    </row>
    <row r="277" spans="1:12" ht="15">
      <c r="A277" s="4"/>
      <c r="B277" s="4"/>
      <c r="C277" s="4"/>
      <c r="D277" s="4"/>
      <c r="E277" s="4"/>
      <c r="F277" s="10" t="s">
        <v>263</v>
      </c>
      <c r="G277" s="12"/>
      <c r="H277" s="4"/>
      <c r="I277" s="13">
        <f>D276*G277</f>
        <v>0</v>
      </c>
      <c r="J277" s="4"/>
      <c r="K277" s="62"/>
      <c r="L277" s="62"/>
    </row>
    <row r="278" spans="1:10" ht="15">
      <c r="A278" s="4"/>
      <c r="B278" s="4"/>
      <c r="C278" s="4"/>
      <c r="D278" s="4"/>
      <c r="E278" s="4"/>
      <c r="F278" s="10" t="s">
        <v>264</v>
      </c>
      <c r="G278" s="14"/>
      <c r="H278" s="4"/>
      <c r="I278" s="4"/>
      <c r="J278" s="11">
        <f>D276*G278</f>
        <v>0</v>
      </c>
    </row>
    <row r="281" spans="1:10" ht="15">
      <c r="A281" s="4"/>
      <c r="B281" s="4"/>
      <c r="C281" s="9" t="s">
        <v>407</v>
      </c>
      <c r="D281" s="4"/>
      <c r="E281" s="4"/>
      <c r="F281" s="4"/>
      <c r="G281" s="4"/>
      <c r="H281" s="4"/>
      <c r="I281" s="4"/>
      <c r="J281" s="4"/>
    </row>
    <row r="282" spans="1:10" ht="15">
      <c r="A282" s="4"/>
      <c r="B282" s="4"/>
      <c r="C282" s="9" t="s">
        <v>413</v>
      </c>
      <c r="D282" s="4"/>
      <c r="E282" s="4"/>
      <c r="F282" s="4"/>
      <c r="G282" s="4"/>
      <c r="H282" s="4"/>
      <c r="I282" s="4"/>
      <c r="J282" s="4"/>
    </row>
    <row r="283" spans="1:12" ht="39">
      <c r="A283" s="9">
        <v>23</v>
      </c>
      <c r="B283" s="19" t="s">
        <v>414</v>
      </c>
      <c r="C283" s="9" t="s">
        <v>415</v>
      </c>
      <c r="D283" s="11">
        <v>1</v>
      </c>
      <c r="E283" s="9" t="s">
        <v>278</v>
      </c>
      <c r="F283" s="10" t="s">
        <v>262</v>
      </c>
      <c r="G283" s="14"/>
      <c r="H283" s="13">
        <f>D283*G283</f>
        <v>0</v>
      </c>
      <c r="I283" s="4"/>
      <c r="J283" s="4"/>
      <c r="K283" s="62"/>
      <c r="L283" s="47"/>
    </row>
    <row r="284" spans="1:12" ht="15">
      <c r="A284" s="4"/>
      <c r="B284" s="4"/>
      <c r="C284" s="4"/>
      <c r="D284" s="4"/>
      <c r="E284" s="4"/>
      <c r="F284" s="10" t="s">
        <v>263</v>
      </c>
      <c r="G284" s="12"/>
      <c r="H284" s="4"/>
      <c r="I284" s="13">
        <f>D283*G284</f>
        <v>0</v>
      </c>
      <c r="J284" s="4"/>
      <c r="K284" s="62"/>
      <c r="L284" s="62"/>
    </row>
    <row r="285" spans="1:10" ht="15">
      <c r="A285" s="4"/>
      <c r="B285" s="4"/>
      <c r="C285" s="4"/>
      <c r="D285" s="4"/>
      <c r="E285" s="4"/>
      <c r="F285" s="10" t="s">
        <v>264</v>
      </c>
      <c r="G285" s="14"/>
      <c r="H285" s="4"/>
      <c r="I285" s="4"/>
      <c r="J285" s="11">
        <f>D283*G285</f>
        <v>0</v>
      </c>
    </row>
    <row r="288" spans="1:10" ht="15">
      <c r="A288" s="4"/>
      <c r="B288" s="4"/>
      <c r="C288" s="9" t="s">
        <v>407</v>
      </c>
      <c r="D288" s="4"/>
      <c r="E288" s="4"/>
      <c r="F288" s="4"/>
      <c r="G288" s="4"/>
      <c r="H288" s="4"/>
      <c r="I288" s="4"/>
      <c r="J288" s="4"/>
    </row>
    <row r="289" spans="1:10" ht="15">
      <c r="A289" s="4"/>
      <c r="B289" s="4"/>
      <c r="C289" s="9" t="s">
        <v>416</v>
      </c>
      <c r="D289" s="4"/>
      <c r="E289" s="4"/>
      <c r="F289" s="4"/>
      <c r="G289" s="4"/>
      <c r="H289" s="4"/>
      <c r="I289" s="4"/>
      <c r="J289" s="4"/>
    </row>
    <row r="290" spans="1:12" ht="39">
      <c r="A290" s="9">
        <v>24</v>
      </c>
      <c r="B290" s="19" t="s">
        <v>417</v>
      </c>
      <c r="C290" s="9" t="s">
        <v>415</v>
      </c>
      <c r="D290" s="11">
        <v>1</v>
      </c>
      <c r="E290" s="9" t="s">
        <v>278</v>
      </c>
      <c r="F290" s="10" t="s">
        <v>262</v>
      </c>
      <c r="G290" s="14"/>
      <c r="H290" s="13">
        <f>D290*G290</f>
        <v>0</v>
      </c>
      <c r="I290" s="4"/>
      <c r="J290" s="4"/>
      <c r="K290" s="62"/>
      <c r="L290" s="47"/>
    </row>
    <row r="291" spans="1:12" ht="15">
      <c r="A291" s="4"/>
      <c r="B291" s="4"/>
      <c r="C291" s="4"/>
      <c r="D291" s="4"/>
      <c r="E291" s="4"/>
      <c r="F291" s="10" t="s">
        <v>263</v>
      </c>
      <c r="G291" s="12"/>
      <c r="H291" s="4"/>
      <c r="I291" s="13">
        <f>D290*G291</f>
        <v>0</v>
      </c>
      <c r="J291" s="4"/>
      <c r="K291" s="62"/>
      <c r="L291" s="62"/>
    </row>
    <row r="292" spans="1:10" ht="15">
      <c r="A292" s="4"/>
      <c r="B292" s="4"/>
      <c r="C292" s="4"/>
      <c r="D292" s="4"/>
      <c r="E292" s="4"/>
      <c r="F292" s="10" t="s">
        <v>264</v>
      </c>
      <c r="G292" s="14"/>
      <c r="H292" s="4"/>
      <c r="I292" s="4"/>
      <c r="J292" s="11">
        <f>D290*G292</f>
        <v>0</v>
      </c>
    </row>
    <row r="295" spans="1:10" ht="15">
      <c r="A295" s="4"/>
      <c r="B295" s="4"/>
      <c r="C295" s="9" t="s">
        <v>418</v>
      </c>
      <c r="D295" s="4"/>
      <c r="E295" s="4"/>
      <c r="F295" s="4"/>
      <c r="G295" s="4"/>
      <c r="H295" s="4"/>
      <c r="I295" s="4"/>
      <c r="J295" s="4"/>
    </row>
    <row r="296" spans="1:10" ht="15">
      <c r="A296" s="4"/>
      <c r="B296" s="4"/>
      <c r="C296" s="9" t="s">
        <v>295</v>
      </c>
      <c r="D296" s="4"/>
      <c r="E296" s="4"/>
      <c r="F296" s="4"/>
      <c r="G296" s="4"/>
      <c r="H296" s="4"/>
      <c r="I296" s="4"/>
      <c r="J296" s="4"/>
    </row>
    <row r="297" spans="1:10" ht="15">
      <c r="A297" s="4"/>
      <c r="B297" s="4"/>
      <c r="C297" s="9" t="s">
        <v>419</v>
      </c>
      <c r="D297" s="4"/>
      <c r="E297" s="4"/>
      <c r="F297" s="4"/>
      <c r="G297" s="4"/>
      <c r="H297" s="4"/>
      <c r="I297" s="4"/>
      <c r="J297" s="4"/>
    </row>
    <row r="298" spans="1:12" ht="39">
      <c r="A298" s="9">
        <v>25</v>
      </c>
      <c r="B298" s="19" t="s">
        <v>420</v>
      </c>
      <c r="C298" s="9"/>
      <c r="D298" s="11">
        <v>4</v>
      </c>
      <c r="E298" s="9" t="s">
        <v>410</v>
      </c>
      <c r="F298" s="10" t="s">
        <v>262</v>
      </c>
      <c r="G298" s="14"/>
      <c r="H298" s="13">
        <f>D298*G298</f>
        <v>0</v>
      </c>
      <c r="I298" s="4"/>
      <c r="J298" s="4"/>
      <c r="K298" s="62"/>
      <c r="L298" s="47"/>
    </row>
    <row r="299" spans="1:12" ht="15">
      <c r="A299" s="4"/>
      <c r="B299" s="4"/>
      <c r="C299" s="4"/>
      <c r="D299" s="4"/>
      <c r="E299" s="4"/>
      <c r="F299" s="10" t="s">
        <v>263</v>
      </c>
      <c r="G299" s="12"/>
      <c r="H299" s="4"/>
      <c r="I299" s="13">
        <f>D298*G299</f>
        <v>0</v>
      </c>
      <c r="J299" s="4"/>
      <c r="K299" s="62"/>
      <c r="L299" s="62"/>
    </row>
    <row r="300" spans="1:10" ht="15">
      <c r="A300" s="4"/>
      <c r="B300" s="4"/>
      <c r="C300" s="4"/>
      <c r="D300" s="4"/>
      <c r="E300" s="4"/>
      <c r="F300" s="10" t="s">
        <v>264</v>
      </c>
      <c r="G300" s="14"/>
      <c r="H300" s="4"/>
      <c r="I300" s="4"/>
      <c r="J300" s="11">
        <f>D298*G300</f>
        <v>0</v>
      </c>
    </row>
    <row r="302" spans="1:10" ht="15.75" thickBot="1">
      <c r="A302" s="4"/>
      <c r="B302" s="4"/>
      <c r="C302" s="4"/>
      <c r="D302" s="4"/>
      <c r="E302" s="4"/>
      <c r="F302" s="4"/>
      <c r="G302" s="4"/>
      <c r="H302" s="4"/>
      <c r="I302" s="4"/>
      <c r="J302" s="4"/>
    </row>
    <row r="303" spans="1:10" ht="15.75">
      <c r="A303" s="8"/>
      <c r="B303" s="4"/>
      <c r="C303" s="4"/>
      <c r="D303" s="4"/>
      <c r="E303" s="4"/>
      <c r="F303" s="4"/>
      <c r="G303" s="4"/>
      <c r="H303" s="15">
        <f>SUM(H71:H302)</f>
        <v>0</v>
      </c>
      <c r="I303" s="15">
        <f>SUM(I71:I302)</f>
        <v>0</v>
      </c>
      <c r="J303" s="15">
        <f>SUM(J71:J302)</f>
        <v>0</v>
      </c>
    </row>
    <row r="304" spans="1:10" ht="15.75">
      <c r="A304" s="8" t="s">
        <v>421</v>
      </c>
      <c r="B304" s="4"/>
      <c r="C304" s="4"/>
      <c r="D304" s="4"/>
      <c r="E304" s="4"/>
      <c r="F304" s="4"/>
      <c r="G304" s="4"/>
      <c r="H304" s="4"/>
      <c r="I304" s="4"/>
      <c r="J304" s="4"/>
    </row>
    <row r="306" spans="1:10" ht="15">
      <c r="A306" s="4"/>
      <c r="B306" s="4"/>
      <c r="C306" s="9" t="s">
        <v>422</v>
      </c>
      <c r="D306" s="4"/>
      <c r="E306" s="4"/>
      <c r="F306" s="4"/>
      <c r="G306" s="4"/>
      <c r="H306" s="4"/>
      <c r="I306" s="4"/>
      <c r="J306" s="4"/>
    </row>
    <row r="307" spans="1:10" ht="15">
      <c r="A307" s="4"/>
      <c r="B307" s="4"/>
      <c r="C307" s="9" t="s">
        <v>423</v>
      </c>
      <c r="D307" s="4"/>
      <c r="E307" s="4"/>
      <c r="F307" s="4"/>
      <c r="G307" s="4"/>
      <c r="H307" s="4"/>
      <c r="I307" s="4"/>
      <c r="J307" s="4"/>
    </row>
    <row r="308" spans="1:10" ht="15">
      <c r="A308" s="4"/>
      <c r="B308" s="4"/>
      <c r="C308" s="9" t="s">
        <v>424</v>
      </c>
      <c r="D308" s="4"/>
      <c r="E308" s="4"/>
      <c r="F308" s="4"/>
      <c r="G308" s="4"/>
      <c r="H308" s="4"/>
      <c r="I308" s="4"/>
      <c r="J308" s="4"/>
    </row>
    <row r="309" spans="1:10" ht="15">
      <c r="A309" s="4"/>
      <c r="B309" s="4"/>
      <c r="C309" s="9" t="s">
        <v>425</v>
      </c>
      <c r="D309" s="4"/>
      <c r="E309" s="4"/>
      <c r="F309" s="4"/>
      <c r="G309" s="4"/>
      <c r="H309" s="4"/>
      <c r="I309" s="4"/>
      <c r="J309" s="4"/>
    </row>
    <row r="310" spans="1:10" ht="15">
      <c r="A310" s="4"/>
      <c r="B310" s="4"/>
      <c r="C310" s="9" t="s">
        <v>426</v>
      </c>
      <c r="D310" s="4"/>
      <c r="E310" s="4"/>
      <c r="F310" s="4"/>
      <c r="G310" s="4"/>
      <c r="H310" s="4"/>
      <c r="I310" s="4"/>
      <c r="J310" s="4"/>
    </row>
    <row r="311" spans="1:10" ht="15">
      <c r="A311" s="4"/>
      <c r="B311" s="4"/>
      <c r="C311" s="9" t="s">
        <v>427</v>
      </c>
      <c r="D311" s="4"/>
      <c r="E311" s="4"/>
      <c r="F311" s="4"/>
      <c r="G311" s="4"/>
      <c r="H311" s="4"/>
      <c r="I311" s="4"/>
      <c r="J311" s="4"/>
    </row>
    <row r="312" spans="1:10" ht="15">
      <c r="A312" s="4"/>
      <c r="B312" s="4"/>
      <c r="C312" s="9" t="s">
        <v>428</v>
      </c>
      <c r="D312" s="4"/>
      <c r="E312" s="4"/>
      <c r="F312" s="4"/>
      <c r="G312" s="4"/>
      <c r="H312" s="4"/>
      <c r="I312" s="4"/>
      <c r="J312" s="4"/>
    </row>
    <row r="313" spans="1:10" ht="15">
      <c r="A313" s="4"/>
      <c r="B313" s="4"/>
      <c r="C313" s="9" t="s">
        <v>429</v>
      </c>
      <c r="D313" s="4"/>
      <c r="E313" s="4"/>
      <c r="F313" s="4"/>
      <c r="G313" s="4"/>
      <c r="H313" s="4"/>
      <c r="I313" s="4"/>
      <c r="J313" s="4"/>
    </row>
    <row r="314" spans="1:12" ht="39">
      <c r="A314" s="9">
        <v>1</v>
      </c>
      <c r="B314" s="19" t="s">
        <v>430</v>
      </c>
      <c r="C314" s="9" t="s">
        <v>431</v>
      </c>
      <c r="D314" s="13">
        <v>130</v>
      </c>
      <c r="E314" s="9" t="s">
        <v>261</v>
      </c>
      <c r="F314" s="10" t="s">
        <v>262</v>
      </c>
      <c r="G314" s="12"/>
      <c r="H314" s="13">
        <f>D314*G314</f>
        <v>0</v>
      </c>
      <c r="I314" s="4"/>
      <c r="J314" s="4"/>
      <c r="K314" s="62"/>
      <c r="L314" s="47"/>
    </row>
    <row r="315" spans="1:12" ht="15">
      <c r="A315" s="4"/>
      <c r="B315" s="4"/>
      <c r="C315" s="4"/>
      <c r="D315" s="4"/>
      <c r="E315" s="4"/>
      <c r="F315" s="10" t="s">
        <v>263</v>
      </c>
      <c r="G315" s="12"/>
      <c r="H315" s="4"/>
      <c r="I315" s="13">
        <f>D314*G315</f>
        <v>0</v>
      </c>
      <c r="J315" s="4"/>
      <c r="K315" s="62"/>
      <c r="L315" s="62"/>
    </row>
    <row r="316" spans="1:10" ht="15">
      <c r="A316" s="4"/>
      <c r="B316" s="4"/>
      <c r="C316" s="4"/>
      <c r="D316" s="4"/>
      <c r="E316" s="4"/>
      <c r="F316" s="10" t="s">
        <v>264</v>
      </c>
      <c r="G316" s="14"/>
      <c r="H316" s="4"/>
      <c r="I316" s="4"/>
      <c r="J316" s="11">
        <f>D314*G316</f>
        <v>0</v>
      </c>
    </row>
    <row r="319" spans="1:10" ht="15">
      <c r="A319" s="4"/>
      <c r="B319" s="4"/>
      <c r="C319" s="9" t="s">
        <v>422</v>
      </c>
      <c r="D319" s="4"/>
      <c r="E319" s="4"/>
      <c r="F319" s="4"/>
      <c r="G319" s="4"/>
      <c r="H319" s="4"/>
      <c r="I319" s="4"/>
      <c r="J319" s="4"/>
    </row>
    <row r="320" spans="1:10" ht="15">
      <c r="A320" s="4"/>
      <c r="B320" s="4"/>
      <c r="C320" s="9" t="s">
        <v>423</v>
      </c>
      <c r="D320" s="4"/>
      <c r="E320" s="4"/>
      <c r="F320" s="4"/>
      <c r="G320" s="4"/>
      <c r="H320" s="4"/>
      <c r="I320" s="4"/>
      <c r="J320" s="4"/>
    </row>
    <row r="321" spans="1:10" ht="15">
      <c r="A321" s="4"/>
      <c r="B321" s="4"/>
      <c r="C321" s="9" t="s">
        <v>424</v>
      </c>
      <c r="D321" s="4"/>
      <c r="E321" s="4"/>
      <c r="F321" s="4"/>
      <c r="G321" s="4"/>
      <c r="H321" s="4"/>
      <c r="I321" s="4"/>
      <c r="J321" s="4"/>
    </row>
    <row r="322" spans="1:10" ht="15">
      <c r="A322" s="4"/>
      <c r="B322" s="4"/>
      <c r="C322" s="9" t="s">
        <v>425</v>
      </c>
      <c r="D322" s="4"/>
      <c r="E322" s="4"/>
      <c r="F322" s="4"/>
      <c r="G322" s="4"/>
      <c r="H322" s="4"/>
      <c r="I322" s="4"/>
      <c r="J322" s="4"/>
    </row>
    <row r="323" spans="1:10" ht="15">
      <c r="A323" s="4"/>
      <c r="B323" s="4"/>
      <c r="C323" s="9" t="s">
        <v>426</v>
      </c>
      <c r="D323" s="4"/>
      <c r="E323" s="4"/>
      <c r="F323" s="4"/>
      <c r="G323" s="4"/>
      <c r="H323" s="4"/>
      <c r="I323" s="4"/>
      <c r="J323" s="4"/>
    </row>
    <row r="324" spans="1:10" ht="15">
      <c r="A324" s="4"/>
      <c r="B324" s="4"/>
      <c r="C324" s="9" t="s">
        <v>427</v>
      </c>
      <c r="D324" s="4"/>
      <c r="E324" s="4"/>
      <c r="F324" s="4"/>
      <c r="G324" s="4"/>
      <c r="H324" s="4"/>
      <c r="I324" s="4"/>
      <c r="J324" s="4"/>
    </row>
    <row r="325" spans="1:10" ht="15">
      <c r="A325" s="4"/>
      <c r="B325" s="4"/>
      <c r="C325" s="9" t="s">
        <v>428</v>
      </c>
      <c r="D325" s="4"/>
      <c r="E325" s="4"/>
      <c r="F325" s="4"/>
      <c r="G325" s="4"/>
      <c r="H325" s="4"/>
      <c r="I325" s="4"/>
      <c r="J325" s="4"/>
    </row>
    <row r="326" spans="1:10" ht="15">
      <c r="A326" s="4"/>
      <c r="B326" s="4"/>
      <c r="C326" s="9" t="s">
        <v>429</v>
      </c>
      <c r="D326" s="4"/>
      <c r="E326" s="4"/>
      <c r="F326" s="4"/>
      <c r="G326" s="4"/>
      <c r="H326" s="4"/>
      <c r="I326" s="4"/>
      <c r="J326" s="4"/>
    </row>
    <row r="327" spans="1:12" ht="39">
      <c r="A327" s="9">
        <v>2</v>
      </c>
      <c r="B327" s="19" t="s">
        <v>432</v>
      </c>
      <c r="C327" s="9" t="s">
        <v>433</v>
      </c>
      <c r="D327" s="11">
        <v>95</v>
      </c>
      <c r="E327" s="9" t="s">
        <v>261</v>
      </c>
      <c r="F327" s="10" t="s">
        <v>262</v>
      </c>
      <c r="G327" s="12"/>
      <c r="H327" s="13">
        <f>D327*G327</f>
        <v>0</v>
      </c>
      <c r="I327" s="4"/>
      <c r="J327" s="4"/>
      <c r="K327" s="62"/>
      <c r="L327" s="47"/>
    </row>
    <row r="328" spans="1:12" ht="15">
      <c r="A328" s="4"/>
      <c r="B328" s="4"/>
      <c r="C328" s="4"/>
      <c r="D328" s="4"/>
      <c r="E328" s="4"/>
      <c r="F328" s="10" t="s">
        <v>263</v>
      </c>
      <c r="G328" s="12"/>
      <c r="H328" s="4"/>
      <c r="I328" s="13">
        <f>D327*G328</f>
        <v>0</v>
      </c>
      <c r="J328" s="4"/>
      <c r="K328" s="62"/>
      <c r="L328" s="62"/>
    </row>
    <row r="329" spans="1:10" ht="15">
      <c r="A329" s="4"/>
      <c r="B329" s="4"/>
      <c r="C329" s="4"/>
      <c r="D329" s="4"/>
      <c r="E329" s="4"/>
      <c r="F329" s="10" t="s">
        <v>264</v>
      </c>
      <c r="G329" s="14"/>
      <c r="H329" s="4"/>
      <c r="I329" s="4"/>
      <c r="J329" s="11">
        <f>D327*G329</f>
        <v>0</v>
      </c>
    </row>
    <row r="332" spans="1:10" ht="15">
      <c r="A332" s="4"/>
      <c r="B332" s="4"/>
      <c r="C332" s="9" t="s">
        <v>434</v>
      </c>
      <c r="D332" s="4"/>
      <c r="E332" s="4"/>
      <c r="F332" s="4"/>
      <c r="G332" s="4"/>
      <c r="H332" s="4"/>
      <c r="I332" s="4"/>
      <c r="J332" s="4"/>
    </row>
    <row r="333" spans="1:10" ht="15">
      <c r="A333" s="4"/>
      <c r="B333" s="4"/>
      <c r="C333" s="9" t="s">
        <v>435</v>
      </c>
      <c r="D333" s="4"/>
      <c r="E333" s="4"/>
      <c r="F333" s="4"/>
      <c r="G333" s="4"/>
      <c r="H333" s="4"/>
      <c r="I333" s="4"/>
      <c r="J333" s="4"/>
    </row>
    <row r="334" spans="1:10" ht="15">
      <c r="A334" s="4"/>
      <c r="B334" s="4"/>
      <c r="C334" s="9" t="s">
        <v>436</v>
      </c>
      <c r="D334" s="4"/>
      <c r="E334" s="4"/>
      <c r="F334" s="4"/>
      <c r="G334" s="4"/>
      <c r="H334" s="4"/>
      <c r="I334" s="4"/>
      <c r="J334" s="4"/>
    </row>
    <row r="335" spans="1:10" ht="15">
      <c r="A335" s="4"/>
      <c r="B335" s="4"/>
      <c r="C335" s="9" t="s">
        <v>437</v>
      </c>
      <c r="D335" s="4"/>
      <c r="E335" s="4"/>
      <c r="F335" s="4"/>
      <c r="G335" s="4"/>
      <c r="H335" s="4"/>
      <c r="I335" s="4"/>
      <c r="J335" s="4"/>
    </row>
    <row r="336" spans="1:10" ht="15">
      <c r="A336" s="4"/>
      <c r="B336" s="4"/>
      <c r="C336" s="9" t="s">
        <v>438</v>
      </c>
      <c r="D336" s="4"/>
      <c r="E336" s="4"/>
      <c r="F336" s="4"/>
      <c r="G336" s="4"/>
      <c r="H336" s="4"/>
      <c r="I336" s="4"/>
      <c r="J336" s="4"/>
    </row>
    <row r="337" spans="1:10" ht="15">
      <c r="A337" s="4"/>
      <c r="B337" s="4"/>
      <c r="C337" s="9" t="s">
        <v>439</v>
      </c>
      <c r="D337" s="4"/>
      <c r="E337" s="4"/>
      <c r="F337" s="4"/>
      <c r="G337" s="4"/>
      <c r="H337" s="4"/>
      <c r="I337" s="4"/>
      <c r="J337" s="4"/>
    </row>
    <row r="338" spans="1:12" ht="39">
      <c r="A338" s="9">
        <v>3</v>
      </c>
      <c r="B338" s="19" t="s">
        <v>440</v>
      </c>
      <c r="C338" s="9" t="s">
        <v>441</v>
      </c>
      <c r="D338" s="11">
        <v>25</v>
      </c>
      <c r="E338" s="9" t="s">
        <v>261</v>
      </c>
      <c r="F338" s="10" t="s">
        <v>262</v>
      </c>
      <c r="G338" s="12"/>
      <c r="H338" s="13">
        <f>D338*G338</f>
        <v>0</v>
      </c>
      <c r="I338" s="4"/>
      <c r="J338" s="4"/>
      <c r="K338" s="62"/>
      <c r="L338" s="47"/>
    </row>
    <row r="339" spans="1:12" ht="15">
      <c r="A339" s="4"/>
      <c r="B339" s="4"/>
      <c r="C339" s="4"/>
      <c r="D339" s="4"/>
      <c r="E339" s="4"/>
      <c r="F339" s="10" t="s">
        <v>263</v>
      </c>
      <c r="G339" s="12"/>
      <c r="H339" s="4"/>
      <c r="I339" s="13">
        <f>D338*G339</f>
        <v>0</v>
      </c>
      <c r="J339" s="4"/>
      <c r="K339" s="62"/>
      <c r="L339" s="62"/>
    </row>
    <row r="340" spans="1:10" ht="15">
      <c r="A340" s="4"/>
      <c r="B340" s="4"/>
      <c r="C340" s="4"/>
      <c r="D340" s="4"/>
      <c r="E340" s="4"/>
      <c r="F340" s="10" t="s">
        <v>264</v>
      </c>
      <c r="G340" s="14"/>
      <c r="H340" s="4"/>
      <c r="I340" s="4"/>
      <c r="J340" s="11">
        <f>D338*G340</f>
        <v>0</v>
      </c>
    </row>
    <row r="343" spans="1:10" ht="15">
      <c r="A343" s="4"/>
      <c r="B343" s="4"/>
      <c r="C343" s="9" t="s">
        <v>434</v>
      </c>
      <c r="D343" s="4"/>
      <c r="E343" s="4"/>
      <c r="F343" s="4"/>
      <c r="G343" s="4"/>
      <c r="H343" s="4"/>
      <c r="I343" s="4"/>
      <c r="J343" s="4"/>
    </row>
    <row r="344" spans="1:10" ht="15">
      <c r="A344" s="4"/>
      <c r="B344" s="4"/>
      <c r="C344" s="9" t="s">
        <v>442</v>
      </c>
      <c r="D344" s="4"/>
      <c r="E344" s="4"/>
      <c r="F344" s="4"/>
      <c r="G344" s="4"/>
      <c r="H344" s="4"/>
      <c r="I344" s="4"/>
      <c r="J344" s="4"/>
    </row>
    <row r="345" spans="1:10" ht="15">
      <c r="A345" s="4"/>
      <c r="B345" s="4"/>
      <c r="C345" s="9" t="s">
        <v>443</v>
      </c>
      <c r="D345" s="4"/>
      <c r="E345" s="4"/>
      <c r="F345" s="4"/>
      <c r="G345" s="4"/>
      <c r="H345" s="4"/>
      <c r="I345" s="4"/>
      <c r="J345" s="4"/>
    </row>
    <row r="346" spans="1:10" ht="15">
      <c r="A346" s="4"/>
      <c r="B346" s="4"/>
      <c r="C346" s="9" t="s">
        <v>444</v>
      </c>
      <c r="D346" s="4"/>
      <c r="E346" s="4"/>
      <c r="F346" s="4"/>
      <c r="G346" s="4"/>
      <c r="H346" s="4"/>
      <c r="I346" s="4"/>
      <c r="J346" s="4"/>
    </row>
    <row r="347" spans="1:10" ht="15">
      <c r="A347" s="4"/>
      <c r="B347" s="4"/>
      <c r="C347" s="9" t="s">
        <v>438</v>
      </c>
      <c r="D347" s="4"/>
      <c r="E347" s="4"/>
      <c r="F347" s="4"/>
      <c r="G347" s="4"/>
      <c r="H347" s="4"/>
      <c r="I347" s="4"/>
      <c r="J347" s="4"/>
    </row>
    <row r="348" spans="1:12" ht="39">
      <c r="A348" s="9">
        <v>4</v>
      </c>
      <c r="B348" s="19" t="s">
        <v>445</v>
      </c>
      <c r="C348" s="9" t="s">
        <v>446</v>
      </c>
      <c r="D348" s="11">
        <v>75</v>
      </c>
      <c r="E348" s="9" t="s">
        <v>261</v>
      </c>
      <c r="F348" s="10" t="s">
        <v>262</v>
      </c>
      <c r="G348" s="12"/>
      <c r="H348" s="13">
        <f>D348*G348</f>
        <v>0</v>
      </c>
      <c r="I348" s="4"/>
      <c r="J348" s="4"/>
      <c r="K348" s="62"/>
      <c r="L348" s="47"/>
    </row>
    <row r="349" spans="1:12" ht="15">
      <c r="A349" s="4"/>
      <c r="B349" s="4"/>
      <c r="C349" s="4"/>
      <c r="D349" s="4"/>
      <c r="E349" s="4"/>
      <c r="F349" s="10" t="s">
        <v>263</v>
      </c>
      <c r="G349" s="12"/>
      <c r="H349" s="4"/>
      <c r="I349" s="13">
        <f>D348*G349</f>
        <v>0</v>
      </c>
      <c r="J349" s="4"/>
      <c r="K349" s="62"/>
      <c r="L349" s="62"/>
    </row>
    <row r="350" spans="1:10" ht="15">
      <c r="A350" s="4"/>
      <c r="B350" s="4"/>
      <c r="C350" s="4"/>
      <c r="D350" s="4"/>
      <c r="E350" s="4"/>
      <c r="F350" s="10" t="s">
        <v>264</v>
      </c>
      <c r="G350" s="14"/>
      <c r="H350" s="4"/>
      <c r="I350" s="4"/>
      <c r="J350" s="11">
        <f>D348*G350</f>
        <v>0</v>
      </c>
    </row>
    <row r="353" spans="1:10" ht="15">
      <c r="A353" s="4"/>
      <c r="B353" s="4"/>
      <c r="C353" s="9" t="s">
        <v>447</v>
      </c>
      <c r="D353" s="4"/>
      <c r="E353" s="4"/>
      <c r="F353" s="4"/>
      <c r="G353" s="4"/>
      <c r="H353" s="4"/>
      <c r="I353" s="4"/>
      <c r="J353" s="4"/>
    </row>
    <row r="354" spans="1:10" ht="15">
      <c r="A354" s="4"/>
      <c r="B354" s="4"/>
      <c r="C354" s="9" t="s">
        <v>448</v>
      </c>
      <c r="D354" s="4"/>
      <c r="E354" s="4"/>
      <c r="F354" s="4"/>
      <c r="G354" s="4"/>
      <c r="H354" s="4"/>
      <c r="I354" s="4"/>
      <c r="J354" s="4"/>
    </row>
    <row r="355" spans="1:10" ht="15">
      <c r="A355" s="4"/>
      <c r="B355" s="4"/>
      <c r="C355" s="9" t="s">
        <v>449</v>
      </c>
      <c r="D355" s="4"/>
      <c r="E355" s="4"/>
      <c r="F355" s="4"/>
      <c r="G355" s="4"/>
      <c r="H355" s="4"/>
      <c r="I355" s="4"/>
      <c r="J355" s="4"/>
    </row>
    <row r="356" spans="1:10" ht="15">
      <c r="A356" s="4"/>
      <c r="B356" s="4"/>
      <c r="C356" s="9" t="s">
        <v>450</v>
      </c>
      <c r="D356" s="4"/>
      <c r="E356" s="4"/>
      <c r="F356" s="4"/>
      <c r="G356" s="4"/>
      <c r="H356" s="4"/>
      <c r="I356" s="4"/>
      <c r="J356" s="4"/>
    </row>
    <row r="357" spans="1:12" ht="39">
      <c r="A357" s="9">
        <v>5</v>
      </c>
      <c r="B357" s="19" t="s">
        <v>451</v>
      </c>
      <c r="C357" s="9" t="s">
        <v>452</v>
      </c>
      <c r="D357" s="11">
        <v>4</v>
      </c>
      <c r="E357" s="9" t="s">
        <v>278</v>
      </c>
      <c r="F357" s="10" t="s">
        <v>262</v>
      </c>
      <c r="G357" s="12"/>
      <c r="H357" s="13">
        <f>D357*G357</f>
        <v>0</v>
      </c>
      <c r="I357" s="4"/>
      <c r="J357" s="4"/>
      <c r="K357" s="62"/>
      <c r="L357" s="47"/>
    </row>
    <row r="358" spans="1:12" ht="15">
      <c r="A358" s="4"/>
      <c r="B358" s="4"/>
      <c r="C358" s="4"/>
      <c r="D358" s="4"/>
      <c r="E358" s="4"/>
      <c r="F358" s="10" t="s">
        <v>263</v>
      </c>
      <c r="G358" s="12"/>
      <c r="H358" s="4"/>
      <c r="I358" s="13">
        <f>D357*G358</f>
        <v>0</v>
      </c>
      <c r="J358" s="4"/>
      <c r="K358" s="62"/>
      <c r="L358" s="62"/>
    </row>
    <row r="359" spans="1:10" ht="15">
      <c r="A359" s="4"/>
      <c r="B359" s="4"/>
      <c r="C359" s="4"/>
      <c r="D359" s="4"/>
      <c r="E359" s="4"/>
      <c r="F359" s="10" t="s">
        <v>264</v>
      </c>
      <c r="G359" s="14"/>
      <c r="H359" s="4"/>
      <c r="I359" s="4"/>
      <c r="J359" s="11">
        <f>D357*G359</f>
        <v>0</v>
      </c>
    </row>
    <row r="362" spans="1:10" ht="15">
      <c r="A362" s="4"/>
      <c r="B362" s="4"/>
      <c r="C362" s="9" t="s">
        <v>453</v>
      </c>
      <c r="D362" s="4"/>
      <c r="E362" s="4"/>
      <c r="F362" s="4"/>
      <c r="G362" s="4"/>
      <c r="H362" s="4"/>
      <c r="I362" s="4"/>
      <c r="J362" s="4"/>
    </row>
    <row r="363" spans="1:10" ht="15">
      <c r="A363" s="4"/>
      <c r="B363" s="4"/>
      <c r="C363" s="9" t="s">
        <v>454</v>
      </c>
      <c r="D363" s="4"/>
      <c r="E363" s="4"/>
      <c r="F363" s="4"/>
      <c r="G363" s="4"/>
      <c r="H363" s="4"/>
      <c r="I363" s="4"/>
      <c r="J363" s="4"/>
    </row>
    <row r="364" spans="1:10" ht="15">
      <c r="A364" s="4"/>
      <c r="B364" s="4"/>
      <c r="C364" s="9" t="s">
        <v>455</v>
      </c>
      <c r="D364" s="4"/>
      <c r="E364" s="4"/>
      <c r="F364" s="4"/>
      <c r="G364" s="4"/>
      <c r="H364" s="4"/>
      <c r="I364" s="4"/>
      <c r="J364" s="4"/>
    </row>
    <row r="365" spans="1:12" ht="39">
      <c r="A365" s="9">
        <v>6</v>
      </c>
      <c r="B365" s="19" t="s">
        <v>456</v>
      </c>
      <c r="C365" s="9" t="s">
        <v>457</v>
      </c>
      <c r="D365" s="11">
        <v>1</v>
      </c>
      <c r="E365" s="9" t="s">
        <v>278</v>
      </c>
      <c r="F365" s="10" t="s">
        <v>262</v>
      </c>
      <c r="G365" s="12"/>
      <c r="H365" s="13">
        <f>D365*G365</f>
        <v>0</v>
      </c>
      <c r="I365" s="4"/>
      <c r="J365" s="4"/>
      <c r="K365" s="62"/>
      <c r="L365" s="47"/>
    </row>
    <row r="366" spans="1:12" ht="15">
      <c r="A366" s="4"/>
      <c r="B366" s="4"/>
      <c r="C366" s="4"/>
      <c r="D366" s="4"/>
      <c r="E366" s="4"/>
      <c r="F366" s="10" t="s">
        <v>263</v>
      </c>
      <c r="G366" s="12"/>
      <c r="H366" s="4"/>
      <c r="I366" s="13">
        <f>D365*G366</f>
        <v>0</v>
      </c>
      <c r="J366" s="4"/>
      <c r="K366" s="62"/>
      <c r="L366" s="62"/>
    </row>
    <row r="367" spans="1:10" ht="15">
      <c r="A367" s="4"/>
      <c r="B367" s="4"/>
      <c r="C367" s="4"/>
      <c r="D367" s="4"/>
      <c r="E367" s="4"/>
      <c r="F367" s="10" t="s">
        <v>264</v>
      </c>
      <c r="G367" s="14"/>
      <c r="H367" s="4"/>
      <c r="I367" s="4"/>
      <c r="J367" s="11">
        <f>D365*G367</f>
        <v>0</v>
      </c>
    </row>
    <row r="370" spans="1:10" ht="15">
      <c r="A370" s="4"/>
      <c r="B370" s="4"/>
      <c r="C370" s="9" t="s">
        <v>458</v>
      </c>
      <c r="D370" s="4"/>
      <c r="E370" s="4"/>
      <c r="F370" s="4"/>
      <c r="G370" s="4"/>
      <c r="H370" s="4"/>
      <c r="I370" s="4"/>
      <c r="J370" s="4"/>
    </row>
    <row r="371" spans="1:10" ht="15">
      <c r="A371" s="4"/>
      <c r="B371" s="4"/>
      <c r="C371" s="9" t="s">
        <v>455</v>
      </c>
      <c r="D371" s="4"/>
      <c r="E371" s="4"/>
      <c r="F371" s="4"/>
      <c r="G371" s="4"/>
      <c r="H371" s="4"/>
      <c r="I371" s="4"/>
      <c r="J371" s="4"/>
    </row>
    <row r="372" spans="1:12" ht="39">
      <c r="A372" s="9">
        <v>7</v>
      </c>
      <c r="B372" s="19" t="s">
        <v>459</v>
      </c>
      <c r="C372" s="9" t="s">
        <v>460</v>
      </c>
      <c r="D372" s="11">
        <v>1</v>
      </c>
      <c r="E372" s="9" t="s">
        <v>278</v>
      </c>
      <c r="F372" s="10" t="s">
        <v>262</v>
      </c>
      <c r="G372" s="12"/>
      <c r="H372" s="13">
        <f>D372*G372</f>
        <v>0</v>
      </c>
      <c r="I372" s="4"/>
      <c r="J372" s="4"/>
      <c r="K372" s="62"/>
      <c r="L372" s="47"/>
    </row>
    <row r="373" spans="1:12" ht="15">
      <c r="A373" s="4"/>
      <c r="B373" s="4"/>
      <c r="C373" s="4"/>
      <c r="D373" s="4"/>
      <c r="E373" s="4"/>
      <c r="F373" s="10" t="s">
        <v>263</v>
      </c>
      <c r="G373" s="12"/>
      <c r="H373" s="4"/>
      <c r="I373" s="13">
        <f>D372*G373</f>
        <v>0</v>
      </c>
      <c r="J373" s="4"/>
      <c r="K373" s="62"/>
      <c r="L373" s="62"/>
    </row>
    <row r="374" spans="1:10" ht="15">
      <c r="A374" s="4"/>
      <c r="B374" s="4"/>
      <c r="C374" s="4"/>
      <c r="D374" s="4"/>
      <c r="E374" s="4"/>
      <c r="F374" s="10" t="s">
        <v>264</v>
      </c>
      <c r="G374" s="14"/>
      <c r="H374" s="4"/>
      <c r="I374" s="4"/>
      <c r="J374" s="11">
        <f>D372*G374</f>
        <v>0</v>
      </c>
    </row>
    <row r="377" spans="1:10" ht="15">
      <c r="A377" s="4"/>
      <c r="B377" s="4"/>
      <c r="C377" s="9" t="s">
        <v>461</v>
      </c>
      <c r="D377" s="4"/>
      <c r="E377" s="4"/>
      <c r="F377" s="4"/>
      <c r="G377" s="4"/>
      <c r="H377" s="4"/>
      <c r="I377" s="4"/>
      <c r="J377" s="4"/>
    </row>
    <row r="378" spans="1:10" ht="15">
      <c r="A378" s="4"/>
      <c r="B378" s="4"/>
      <c r="C378" s="9" t="s">
        <v>462</v>
      </c>
      <c r="D378" s="4"/>
      <c r="E378" s="4"/>
      <c r="F378" s="4"/>
      <c r="G378" s="4"/>
      <c r="H378" s="4"/>
      <c r="I378" s="4"/>
      <c r="J378" s="4"/>
    </row>
    <row r="379" spans="1:10" ht="15">
      <c r="A379" s="4"/>
      <c r="B379" s="4"/>
      <c r="C379" s="9" t="s">
        <v>463</v>
      </c>
      <c r="D379" s="4"/>
      <c r="E379" s="4"/>
      <c r="F379" s="4"/>
      <c r="G379" s="4"/>
      <c r="H379" s="4"/>
      <c r="I379" s="4"/>
      <c r="J379" s="4"/>
    </row>
    <row r="380" spans="1:10" ht="15">
      <c r="A380" s="4"/>
      <c r="B380" s="4"/>
      <c r="C380" s="9" t="s">
        <v>464</v>
      </c>
      <c r="D380" s="4"/>
      <c r="E380" s="4"/>
      <c r="F380" s="4"/>
      <c r="G380" s="4"/>
      <c r="H380" s="4"/>
      <c r="I380" s="4"/>
      <c r="J380" s="4"/>
    </row>
    <row r="381" spans="1:12" ht="39">
      <c r="A381" s="9">
        <v>8</v>
      </c>
      <c r="B381" s="19" t="s">
        <v>465</v>
      </c>
      <c r="C381" s="9" t="s">
        <v>466</v>
      </c>
      <c r="D381" s="11">
        <v>1</v>
      </c>
      <c r="E381" s="9" t="s">
        <v>278</v>
      </c>
      <c r="F381" s="10" t="s">
        <v>262</v>
      </c>
      <c r="G381" s="12"/>
      <c r="H381" s="13">
        <f>D381*G381</f>
        <v>0</v>
      </c>
      <c r="I381" s="4"/>
      <c r="J381" s="4"/>
      <c r="K381" s="62"/>
      <c r="L381" s="47"/>
    </row>
    <row r="382" spans="1:12" ht="15">
      <c r="A382" s="4"/>
      <c r="B382" s="4"/>
      <c r="C382" s="4"/>
      <c r="D382" s="4"/>
      <c r="E382" s="4"/>
      <c r="F382" s="10" t="s">
        <v>263</v>
      </c>
      <c r="G382" s="12"/>
      <c r="H382" s="4"/>
      <c r="I382" s="13">
        <f>D381*G382</f>
        <v>0</v>
      </c>
      <c r="J382" s="4"/>
      <c r="K382" s="62"/>
      <c r="L382" s="62"/>
    </row>
    <row r="383" spans="1:10" ht="15">
      <c r="A383" s="4"/>
      <c r="B383" s="4"/>
      <c r="C383" s="4"/>
      <c r="D383" s="4"/>
      <c r="E383" s="4"/>
      <c r="F383" s="10" t="s">
        <v>264</v>
      </c>
      <c r="G383" s="14"/>
      <c r="H383" s="4"/>
      <c r="I383" s="4"/>
      <c r="J383" s="11">
        <f>D381*G383</f>
        <v>0</v>
      </c>
    </row>
    <row r="386" spans="1:10" ht="15">
      <c r="A386" s="4"/>
      <c r="B386" s="4"/>
      <c r="C386" s="9" t="s">
        <v>467</v>
      </c>
      <c r="D386" s="4"/>
      <c r="E386" s="4"/>
      <c r="F386" s="4"/>
      <c r="G386" s="4"/>
      <c r="H386" s="4"/>
      <c r="I386" s="4"/>
      <c r="J386" s="4"/>
    </row>
    <row r="387" spans="1:10" ht="15">
      <c r="A387" s="4"/>
      <c r="B387" s="4"/>
      <c r="C387" s="9" t="s">
        <v>355</v>
      </c>
      <c r="D387" s="4"/>
      <c r="E387" s="4"/>
      <c r="F387" s="4"/>
      <c r="G387" s="4"/>
      <c r="H387" s="4"/>
      <c r="I387" s="4"/>
      <c r="J387" s="4"/>
    </row>
    <row r="388" spans="1:10" ht="15">
      <c r="A388" s="4"/>
      <c r="B388" s="4"/>
      <c r="C388" s="9" t="s">
        <v>455</v>
      </c>
      <c r="D388" s="4"/>
      <c r="E388" s="4"/>
      <c r="F388" s="4"/>
      <c r="G388" s="4"/>
      <c r="H388" s="4"/>
      <c r="I388" s="4"/>
      <c r="J388" s="4"/>
    </row>
    <row r="389" spans="1:10" ht="15">
      <c r="A389" s="4"/>
      <c r="B389" s="4"/>
      <c r="C389" s="9" t="s">
        <v>468</v>
      </c>
      <c r="D389" s="4"/>
      <c r="E389" s="4"/>
      <c r="F389" s="4"/>
      <c r="G389" s="4"/>
      <c r="H389" s="4"/>
      <c r="I389" s="4"/>
      <c r="J389" s="4"/>
    </row>
    <row r="390" spans="1:12" ht="39">
      <c r="A390" s="9">
        <v>9</v>
      </c>
      <c r="B390" s="19" t="s">
        <v>469</v>
      </c>
      <c r="C390" s="9" t="s">
        <v>470</v>
      </c>
      <c r="D390" s="11">
        <v>1</v>
      </c>
      <c r="E390" s="9" t="s">
        <v>278</v>
      </c>
      <c r="F390" s="10" t="s">
        <v>262</v>
      </c>
      <c r="G390" s="12"/>
      <c r="H390" s="13">
        <f>D390*G390</f>
        <v>0</v>
      </c>
      <c r="I390" s="4"/>
      <c r="J390" s="4"/>
      <c r="K390" s="62"/>
      <c r="L390" s="47"/>
    </row>
    <row r="391" spans="1:12" ht="15">
      <c r="A391" s="4"/>
      <c r="B391" s="4"/>
      <c r="C391" s="4"/>
      <c r="D391" s="4"/>
      <c r="E391" s="4"/>
      <c r="F391" s="10" t="s">
        <v>263</v>
      </c>
      <c r="G391" s="12"/>
      <c r="H391" s="4"/>
      <c r="I391" s="13">
        <f>D390*G391</f>
        <v>0</v>
      </c>
      <c r="J391" s="4"/>
      <c r="K391" s="62"/>
      <c r="L391" s="62"/>
    </row>
    <row r="392" spans="1:10" ht="15">
      <c r="A392" s="4"/>
      <c r="B392" s="4"/>
      <c r="C392" s="4"/>
      <c r="D392" s="4"/>
      <c r="E392" s="4"/>
      <c r="F392" s="10" t="s">
        <v>264</v>
      </c>
      <c r="G392" s="14"/>
      <c r="H392" s="4"/>
      <c r="I392" s="4"/>
      <c r="J392" s="11">
        <f>D390*G392</f>
        <v>0</v>
      </c>
    </row>
    <row r="395" spans="1:10" ht="15">
      <c r="A395" s="4"/>
      <c r="B395" s="4"/>
      <c r="C395" s="9" t="s">
        <v>471</v>
      </c>
      <c r="D395" s="4"/>
      <c r="E395" s="4"/>
      <c r="F395" s="4"/>
      <c r="G395" s="4"/>
      <c r="H395" s="4"/>
      <c r="I395" s="4"/>
      <c r="J395" s="4"/>
    </row>
    <row r="396" spans="1:10" ht="15">
      <c r="A396" s="4"/>
      <c r="B396" s="4"/>
      <c r="C396" s="9" t="s">
        <v>472</v>
      </c>
      <c r="D396" s="4"/>
      <c r="E396" s="4"/>
      <c r="F396" s="4"/>
      <c r="G396" s="4"/>
      <c r="H396" s="4"/>
      <c r="I396" s="4"/>
      <c r="J396" s="4"/>
    </row>
    <row r="397" spans="1:10" ht="15">
      <c r="A397" s="4"/>
      <c r="B397" s="4"/>
      <c r="C397" s="9" t="s">
        <v>455</v>
      </c>
      <c r="D397" s="4"/>
      <c r="E397" s="4"/>
      <c r="F397" s="4"/>
      <c r="G397" s="4"/>
      <c r="H397" s="4"/>
      <c r="I397" s="4"/>
      <c r="J397" s="4"/>
    </row>
    <row r="398" spans="1:10" ht="15">
      <c r="A398" s="4"/>
      <c r="B398" s="4"/>
      <c r="C398" s="9" t="s">
        <v>468</v>
      </c>
      <c r="D398" s="4"/>
      <c r="E398" s="4"/>
      <c r="F398" s="4"/>
      <c r="G398" s="4"/>
      <c r="H398" s="4"/>
      <c r="I398" s="4"/>
      <c r="J398" s="4"/>
    </row>
    <row r="399" spans="1:12" ht="39">
      <c r="A399" s="9">
        <v>10</v>
      </c>
      <c r="B399" s="19" t="s">
        <v>473</v>
      </c>
      <c r="C399" s="9" t="s">
        <v>474</v>
      </c>
      <c r="D399" s="11">
        <v>1</v>
      </c>
      <c r="E399" s="9" t="s">
        <v>278</v>
      </c>
      <c r="F399" s="10" t="s">
        <v>262</v>
      </c>
      <c r="G399" s="12"/>
      <c r="H399" s="13">
        <f>D399*G399</f>
        <v>0</v>
      </c>
      <c r="I399" s="4"/>
      <c r="J399" s="4"/>
      <c r="K399" s="62"/>
      <c r="L399" s="47"/>
    </row>
    <row r="400" spans="1:12" ht="15">
      <c r="A400" s="4"/>
      <c r="B400" s="4"/>
      <c r="C400" s="4"/>
      <c r="D400" s="4"/>
      <c r="E400" s="4"/>
      <c r="F400" s="10" t="s">
        <v>263</v>
      </c>
      <c r="G400" s="12"/>
      <c r="H400" s="4"/>
      <c r="I400" s="13">
        <f>D399*G400</f>
        <v>0</v>
      </c>
      <c r="J400" s="4"/>
      <c r="K400" s="62"/>
      <c r="L400" s="62"/>
    </row>
    <row r="401" spans="1:10" ht="15">
      <c r="A401" s="4"/>
      <c r="B401" s="4"/>
      <c r="C401" s="4"/>
      <c r="D401" s="4"/>
      <c r="E401" s="4"/>
      <c r="F401" s="10" t="s">
        <v>264</v>
      </c>
      <c r="G401" s="14"/>
      <c r="H401" s="4"/>
      <c r="I401" s="4"/>
      <c r="J401" s="11">
        <f>D399*G401</f>
        <v>0</v>
      </c>
    </row>
    <row r="404" spans="1:10" ht="15">
      <c r="A404" s="4"/>
      <c r="B404" s="4"/>
      <c r="C404" s="9" t="s">
        <v>475</v>
      </c>
      <c r="D404" s="4"/>
      <c r="E404" s="4"/>
      <c r="F404" s="4"/>
      <c r="G404" s="4"/>
      <c r="H404" s="4"/>
      <c r="I404" s="4"/>
      <c r="J404" s="4"/>
    </row>
    <row r="405" spans="1:10" ht="15">
      <c r="A405" s="4"/>
      <c r="B405" s="4"/>
      <c r="C405" s="9" t="s">
        <v>476</v>
      </c>
      <c r="D405" s="4"/>
      <c r="E405" s="4"/>
      <c r="F405" s="4"/>
      <c r="G405" s="4"/>
      <c r="H405" s="4"/>
      <c r="I405" s="4"/>
      <c r="J405" s="4"/>
    </row>
    <row r="406" spans="1:10" ht="15">
      <c r="A406" s="4"/>
      <c r="B406" s="4"/>
      <c r="C406" s="9" t="s">
        <v>477</v>
      </c>
      <c r="D406" s="4"/>
      <c r="E406" s="4"/>
      <c r="F406" s="4"/>
      <c r="G406" s="4"/>
      <c r="H406" s="4"/>
      <c r="I406" s="4"/>
      <c r="J406" s="4"/>
    </row>
    <row r="407" spans="1:10" ht="15">
      <c r="A407" s="4"/>
      <c r="B407" s="4"/>
      <c r="C407" s="9" t="s">
        <v>478</v>
      </c>
      <c r="D407" s="4"/>
      <c r="E407" s="4"/>
      <c r="F407" s="4"/>
      <c r="G407" s="4"/>
      <c r="H407" s="4"/>
      <c r="I407" s="4"/>
      <c r="J407" s="4"/>
    </row>
    <row r="408" spans="1:10" ht="15">
      <c r="A408" s="4"/>
      <c r="B408" s="4"/>
      <c r="C408" s="9" t="s">
        <v>479</v>
      </c>
      <c r="D408" s="4"/>
      <c r="E408" s="4"/>
      <c r="F408" s="4"/>
      <c r="G408" s="4"/>
      <c r="H408" s="4"/>
      <c r="I408" s="4"/>
      <c r="J408" s="4"/>
    </row>
    <row r="409" spans="1:10" ht="15">
      <c r="A409" s="4"/>
      <c r="B409" s="4"/>
      <c r="C409" s="9" t="s">
        <v>480</v>
      </c>
      <c r="D409" s="4"/>
      <c r="E409" s="4"/>
      <c r="F409" s="4"/>
      <c r="G409" s="4"/>
      <c r="H409" s="4"/>
      <c r="I409" s="4"/>
      <c r="J409" s="4"/>
    </row>
    <row r="410" spans="1:10" ht="15">
      <c r="A410" s="4"/>
      <c r="B410" s="4"/>
      <c r="C410" s="9" t="s">
        <v>355</v>
      </c>
      <c r="D410" s="4"/>
      <c r="E410" s="4"/>
      <c r="F410" s="4"/>
      <c r="G410" s="4"/>
      <c r="H410" s="4"/>
      <c r="I410" s="4"/>
      <c r="J410" s="4"/>
    </row>
    <row r="411" spans="1:10" ht="15">
      <c r="A411" s="4"/>
      <c r="B411" s="4"/>
      <c r="C411" s="9" t="s">
        <v>481</v>
      </c>
      <c r="D411" s="4"/>
      <c r="E411" s="4"/>
      <c r="F411" s="4"/>
      <c r="G411" s="4"/>
      <c r="H411" s="4"/>
      <c r="I411" s="4"/>
      <c r="J411" s="4"/>
    </row>
    <row r="412" spans="1:10" ht="15">
      <c r="A412" s="4"/>
      <c r="B412" s="4"/>
      <c r="C412" s="9" t="s">
        <v>482</v>
      </c>
      <c r="D412" s="4"/>
      <c r="E412" s="4"/>
      <c r="F412" s="4"/>
      <c r="G412" s="4"/>
      <c r="H412" s="4"/>
      <c r="I412" s="4"/>
      <c r="J412" s="4"/>
    </row>
    <row r="413" spans="1:10" ht="15">
      <c r="A413" s="4"/>
      <c r="B413" s="4"/>
      <c r="C413" s="9" t="s">
        <v>483</v>
      </c>
      <c r="D413" s="4"/>
      <c r="E413" s="4"/>
      <c r="F413" s="4"/>
      <c r="G413" s="4"/>
      <c r="H413" s="4"/>
      <c r="I413" s="4"/>
      <c r="J413" s="4"/>
    </row>
    <row r="414" spans="1:12" ht="39">
      <c r="A414" s="9">
        <v>11</v>
      </c>
      <c r="B414" s="19" t="s">
        <v>484</v>
      </c>
      <c r="C414" s="9" t="s">
        <v>485</v>
      </c>
      <c r="D414" s="11">
        <v>5</v>
      </c>
      <c r="E414" s="9" t="s">
        <v>278</v>
      </c>
      <c r="F414" s="10" t="s">
        <v>262</v>
      </c>
      <c r="G414" s="12"/>
      <c r="H414" s="13">
        <f>D414*G414</f>
        <v>0</v>
      </c>
      <c r="I414" s="4"/>
      <c r="J414" s="4"/>
      <c r="K414" s="62"/>
      <c r="L414" s="47"/>
    </row>
    <row r="415" spans="1:12" ht="15">
      <c r="A415" s="4"/>
      <c r="B415" s="4"/>
      <c r="C415" s="4"/>
      <c r="D415" s="4"/>
      <c r="E415" s="4"/>
      <c r="F415" s="10" t="s">
        <v>263</v>
      </c>
      <c r="G415" s="12"/>
      <c r="H415" s="4"/>
      <c r="I415" s="13">
        <f>D414*G415</f>
        <v>0</v>
      </c>
      <c r="J415" s="4"/>
      <c r="K415" s="62"/>
      <c r="L415" s="62"/>
    </row>
    <row r="416" spans="1:10" ht="15">
      <c r="A416" s="4"/>
      <c r="B416" s="4"/>
      <c r="C416" s="4"/>
      <c r="D416" s="4"/>
      <c r="E416" s="4"/>
      <c r="F416" s="10" t="s">
        <v>264</v>
      </c>
      <c r="G416" s="14"/>
      <c r="H416" s="4"/>
      <c r="I416" s="4"/>
      <c r="J416" s="11">
        <f>D414*G416</f>
        <v>0</v>
      </c>
    </row>
    <row r="419" spans="1:10" ht="15">
      <c r="A419" s="4"/>
      <c r="B419" s="4"/>
      <c r="C419" s="9" t="s">
        <v>486</v>
      </c>
      <c r="D419" s="4"/>
      <c r="E419" s="4"/>
      <c r="F419" s="4"/>
      <c r="G419" s="4"/>
      <c r="H419" s="4"/>
      <c r="I419" s="4"/>
      <c r="J419" s="4"/>
    </row>
    <row r="420" spans="1:10" ht="15">
      <c r="A420" s="4"/>
      <c r="B420" s="4"/>
      <c r="C420" s="9" t="s">
        <v>487</v>
      </c>
      <c r="D420" s="4"/>
      <c r="E420" s="4"/>
      <c r="F420" s="4"/>
      <c r="G420" s="4"/>
      <c r="H420" s="4"/>
      <c r="I420" s="4"/>
      <c r="J420" s="4"/>
    </row>
    <row r="421" spans="1:10" ht="15">
      <c r="A421" s="4"/>
      <c r="B421" s="4"/>
      <c r="C421" s="9" t="s">
        <v>488</v>
      </c>
      <c r="D421" s="4"/>
      <c r="E421" s="4"/>
      <c r="F421" s="4"/>
      <c r="G421" s="4"/>
      <c r="H421" s="4"/>
      <c r="I421" s="4"/>
      <c r="J421" s="4"/>
    </row>
    <row r="422" spans="1:10" ht="15">
      <c r="A422" s="4"/>
      <c r="B422" s="4"/>
      <c r="C422" s="9" t="s">
        <v>489</v>
      </c>
      <c r="D422" s="4"/>
      <c r="E422" s="4"/>
      <c r="F422" s="4"/>
      <c r="G422" s="4"/>
      <c r="H422" s="4"/>
      <c r="I422" s="4"/>
      <c r="J422" s="4"/>
    </row>
    <row r="423" spans="1:10" ht="15">
      <c r="A423" s="4"/>
      <c r="B423" s="4"/>
      <c r="C423" s="9" t="s">
        <v>478</v>
      </c>
      <c r="D423" s="4"/>
      <c r="E423" s="4"/>
      <c r="F423" s="4"/>
      <c r="G423" s="4"/>
      <c r="H423" s="4"/>
      <c r="I423" s="4"/>
      <c r="J423" s="4"/>
    </row>
    <row r="424" spans="1:10" ht="15">
      <c r="A424" s="4"/>
      <c r="B424" s="4"/>
      <c r="C424" s="9" t="s">
        <v>490</v>
      </c>
      <c r="D424" s="4"/>
      <c r="E424" s="4"/>
      <c r="F424" s="4"/>
      <c r="G424" s="4"/>
      <c r="H424" s="4"/>
      <c r="I424" s="4"/>
      <c r="J424" s="4"/>
    </row>
    <row r="425" spans="1:10" ht="15">
      <c r="A425" s="4"/>
      <c r="B425" s="4"/>
      <c r="C425" s="9" t="s">
        <v>491</v>
      </c>
      <c r="D425" s="4"/>
      <c r="E425" s="4"/>
      <c r="F425" s="4"/>
      <c r="G425" s="4"/>
      <c r="H425" s="4"/>
      <c r="I425" s="4"/>
      <c r="J425" s="4"/>
    </row>
    <row r="426" spans="1:10" ht="15">
      <c r="A426" s="4"/>
      <c r="B426" s="4"/>
      <c r="C426" s="9" t="s">
        <v>492</v>
      </c>
      <c r="D426" s="4"/>
      <c r="E426" s="4"/>
      <c r="F426" s="4"/>
      <c r="G426" s="4"/>
      <c r="H426" s="4"/>
      <c r="I426" s="4"/>
      <c r="J426" s="4"/>
    </row>
    <row r="427" spans="1:12" ht="39">
      <c r="A427" s="9">
        <v>12</v>
      </c>
      <c r="B427" s="19" t="s">
        <v>493</v>
      </c>
      <c r="C427" s="9" t="s">
        <v>494</v>
      </c>
      <c r="D427" s="11">
        <v>1</v>
      </c>
      <c r="E427" s="9" t="s">
        <v>278</v>
      </c>
      <c r="F427" s="10" t="s">
        <v>262</v>
      </c>
      <c r="G427" s="12"/>
      <c r="H427" s="13">
        <f>D427*G427</f>
        <v>0</v>
      </c>
      <c r="I427" s="4"/>
      <c r="J427" s="4"/>
      <c r="K427" s="62"/>
      <c r="L427" s="47"/>
    </row>
    <row r="428" spans="1:12" ht="15">
      <c r="A428" s="4"/>
      <c r="B428" s="4"/>
      <c r="C428" s="4"/>
      <c r="D428" s="4"/>
      <c r="E428" s="4"/>
      <c r="F428" s="10" t="s">
        <v>263</v>
      </c>
      <c r="G428" s="12"/>
      <c r="H428" s="4"/>
      <c r="I428" s="13">
        <f>D427*G428</f>
        <v>0</v>
      </c>
      <c r="J428" s="4"/>
      <c r="K428" s="62"/>
      <c r="L428" s="62"/>
    </row>
    <row r="429" spans="1:10" ht="15">
      <c r="A429" s="4"/>
      <c r="B429" s="4"/>
      <c r="C429" s="4"/>
      <c r="D429" s="4"/>
      <c r="E429" s="4"/>
      <c r="F429" s="10" t="s">
        <v>264</v>
      </c>
      <c r="G429" s="14"/>
      <c r="H429" s="4"/>
      <c r="I429" s="4"/>
      <c r="J429" s="11">
        <f>D427*G429</f>
        <v>0</v>
      </c>
    </row>
    <row r="432" spans="1:10" ht="15">
      <c r="A432" s="4"/>
      <c r="B432" s="4"/>
      <c r="C432" s="9" t="s">
        <v>495</v>
      </c>
      <c r="D432" s="4"/>
      <c r="E432" s="4"/>
      <c r="F432" s="4"/>
      <c r="G432" s="4"/>
      <c r="H432" s="4"/>
      <c r="I432" s="4"/>
      <c r="J432" s="4"/>
    </row>
    <row r="433" spans="1:10" ht="15">
      <c r="A433" s="4"/>
      <c r="B433" s="4"/>
      <c r="C433" s="9" t="s">
        <v>496</v>
      </c>
      <c r="D433" s="4"/>
      <c r="E433" s="4"/>
      <c r="F433" s="4"/>
      <c r="G433" s="4"/>
      <c r="H433" s="4"/>
      <c r="I433" s="4"/>
      <c r="J433" s="4"/>
    </row>
    <row r="434" spans="1:10" ht="15">
      <c r="A434" s="4"/>
      <c r="B434" s="4"/>
      <c r="C434" s="9" t="s">
        <v>497</v>
      </c>
      <c r="D434" s="4"/>
      <c r="E434" s="4"/>
      <c r="F434" s="4"/>
      <c r="G434" s="4"/>
      <c r="H434" s="4"/>
      <c r="I434" s="4"/>
      <c r="J434" s="4"/>
    </row>
    <row r="435" spans="1:10" ht="15">
      <c r="A435" s="4"/>
      <c r="B435" s="4"/>
      <c r="C435" s="9" t="s">
        <v>498</v>
      </c>
      <c r="D435" s="4"/>
      <c r="E435" s="4"/>
      <c r="F435" s="4"/>
      <c r="G435" s="4"/>
      <c r="H435" s="4"/>
      <c r="I435" s="4"/>
      <c r="J435" s="4"/>
    </row>
    <row r="436" spans="1:10" ht="15">
      <c r="A436" s="4"/>
      <c r="B436" s="4"/>
      <c r="C436" s="9" t="s">
        <v>499</v>
      </c>
      <c r="D436" s="4"/>
      <c r="E436" s="4"/>
      <c r="F436" s="4"/>
      <c r="G436" s="4"/>
      <c r="H436" s="4"/>
      <c r="I436" s="4"/>
      <c r="J436" s="4"/>
    </row>
    <row r="437" spans="1:10" ht="15">
      <c r="A437" s="4"/>
      <c r="B437" s="4"/>
      <c r="C437" s="9" t="s">
        <v>500</v>
      </c>
      <c r="D437" s="4"/>
      <c r="E437" s="4"/>
      <c r="F437" s="4"/>
      <c r="G437" s="4"/>
      <c r="H437" s="4"/>
      <c r="I437" s="4"/>
      <c r="J437" s="4"/>
    </row>
    <row r="438" spans="1:12" ht="39">
      <c r="A438" s="9">
        <v>13</v>
      </c>
      <c r="B438" s="19" t="s">
        <v>501</v>
      </c>
      <c r="C438" s="9" t="s">
        <v>502</v>
      </c>
      <c r="D438" s="11">
        <v>4</v>
      </c>
      <c r="E438" s="9" t="s">
        <v>278</v>
      </c>
      <c r="F438" s="10" t="s">
        <v>262</v>
      </c>
      <c r="G438" s="12"/>
      <c r="H438" s="13">
        <f>D438*G438</f>
        <v>0</v>
      </c>
      <c r="I438" s="4"/>
      <c r="J438" s="4"/>
      <c r="K438" s="62"/>
      <c r="L438" s="47"/>
    </row>
    <row r="439" spans="1:12" ht="15">
      <c r="A439" s="4"/>
      <c r="B439" s="4"/>
      <c r="C439" s="4"/>
      <c r="D439" s="4"/>
      <c r="E439" s="4"/>
      <c r="F439" s="10" t="s">
        <v>263</v>
      </c>
      <c r="G439" s="12"/>
      <c r="H439" s="4"/>
      <c r="I439" s="13">
        <f>D438*G439</f>
        <v>0</v>
      </c>
      <c r="J439" s="4"/>
      <c r="K439" s="62"/>
      <c r="L439" s="62"/>
    </row>
    <row r="440" spans="1:10" ht="15">
      <c r="A440" s="4"/>
      <c r="B440" s="4"/>
      <c r="C440" s="4"/>
      <c r="D440" s="4"/>
      <c r="E440" s="4"/>
      <c r="F440" s="10" t="s">
        <v>264</v>
      </c>
      <c r="G440" s="14"/>
      <c r="H440" s="4"/>
      <c r="I440" s="4"/>
      <c r="J440" s="11">
        <f>D438*G440</f>
        <v>0</v>
      </c>
    </row>
    <row r="443" spans="1:10" ht="15">
      <c r="A443" s="4"/>
      <c r="B443" s="4"/>
      <c r="C443" s="9" t="s">
        <v>503</v>
      </c>
      <c r="D443" s="4"/>
      <c r="E443" s="4"/>
      <c r="F443" s="4"/>
      <c r="G443" s="4"/>
      <c r="H443" s="4"/>
      <c r="I443" s="4"/>
      <c r="J443" s="4"/>
    </row>
    <row r="444" spans="1:10" ht="15">
      <c r="A444" s="4"/>
      <c r="B444" s="4"/>
      <c r="C444" s="9" t="s">
        <v>504</v>
      </c>
      <c r="D444" s="4"/>
      <c r="E444" s="4"/>
      <c r="F444" s="4"/>
      <c r="G444" s="4"/>
      <c r="H444" s="4"/>
      <c r="I444" s="4"/>
      <c r="J444" s="4"/>
    </row>
    <row r="445" spans="1:10" ht="15">
      <c r="A445" s="4"/>
      <c r="B445" s="4"/>
      <c r="C445" s="9" t="s">
        <v>505</v>
      </c>
      <c r="D445" s="4"/>
      <c r="E445" s="4"/>
      <c r="F445" s="4"/>
      <c r="G445" s="4"/>
      <c r="H445" s="4"/>
      <c r="I445" s="4"/>
      <c r="J445" s="4"/>
    </row>
    <row r="446" spans="1:10" ht="15">
      <c r="A446" s="4"/>
      <c r="B446" s="4"/>
      <c r="C446" s="9" t="s">
        <v>355</v>
      </c>
      <c r="D446" s="4"/>
      <c r="E446" s="4"/>
      <c r="F446" s="4"/>
      <c r="G446" s="4"/>
      <c r="H446" s="4"/>
      <c r="I446" s="4"/>
      <c r="J446" s="4"/>
    </row>
    <row r="447" spans="1:10" ht="15">
      <c r="A447" s="4"/>
      <c r="B447" s="4"/>
      <c r="C447" s="9" t="s">
        <v>506</v>
      </c>
      <c r="D447" s="4"/>
      <c r="E447" s="4"/>
      <c r="F447" s="4"/>
      <c r="G447" s="4"/>
      <c r="H447" s="4"/>
      <c r="I447" s="4"/>
      <c r="J447" s="4"/>
    </row>
    <row r="448" spans="1:10" ht="15">
      <c r="A448" s="4"/>
      <c r="B448" s="4"/>
      <c r="C448" s="9" t="s">
        <v>507</v>
      </c>
      <c r="D448" s="4"/>
      <c r="E448" s="4"/>
      <c r="F448" s="4"/>
      <c r="G448" s="4"/>
      <c r="H448" s="4"/>
      <c r="I448" s="4"/>
      <c r="J448" s="4"/>
    </row>
    <row r="449" spans="1:12" ht="39">
      <c r="A449" s="9">
        <v>14</v>
      </c>
      <c r="B449" s="19" t="s">
        <v>508</v>
      </c>
      <c r="C449" s="9" t="s">
        <v>509</v>
      </c>
      <c r="D449" s="11">
        <v>4</v>
      </c>
      <c r="E449" s="9" t="s">
        <v>278</v>
      </c>
      <c r="F449" s="10" t="s">
        <v>262</v>
      </c>
      <c r="G449" s="12"/>
      <c r="H449" s="13">
        <f>D449*G449</f>
        <v>0</v>
      </c>
      <c r="I449" s="4"/>
      <c r="J449" s="4"/>
      <c r="K449" s="62"/>
      <c r="L449" s="47"/>
    </row>
    <row r="450" spans="1:12" ht="15">
      <c r="A450" s="4"/>
      <c r="B450" s="4"/>
      <c r="C450" s="4"/>
      <c r="D450" s="4"/>
      <c r="E450" s="4"/>
      <c r="F450" s="10" t="s">
        <v>263</v>
      </c>
      <c r="G450" s="12"/>
      <c r="H450" s="4"/>
      <c r="I450" s="13">
        <f>D449*G450</f>
        <v>0</v>
      </c>
      <c r="J450" s="4"/>
      <c r="K450" s="62"/>
      <c r="L450" s="62"/>
    </row>
    <row r="451" spans="1:10" ht="15">
      <c r="A451" s="4"/>
      <c r="B451" s="4"/>
      <c r="C451" s="4"/>
      <c r="D451" s="4"/>
      <c r="E451" s="4"/>
      <c r="F451" s="10" t="s">
        <v>264</v>
      </c>
      <c r="G451" s="14"/>
      <c r="H451" s="4"/>
      <c r="I451" s="4"/>
      <c r="J451" s="11">
        <f>D449*G451</f>
        <v>0</v>
      </c>
    </row>
    <row r="454" spans="1:10" ht="15">
      <c r="A454" s="4"/>
      <c r="B454" s="4"/>
      <c r="C454" s="9" t="s">
        <v>510</v>
      </c>
      <c r="D454" s="4"/>
      <c r="E454" s="4"/>
      <c r="F454" s="4"/>
      <c r="G454" s="4"/>
      <c r="H454" s="4"/>
      <c r="I454" s="4"/>
      <c r="J454" s="4"/>
    </row>
    <row r="455" spans="1:10" ht="15">
      <c r="A455" s="4"/>
      <c r="B455" s="4"/>
      <c r="C455" s="9" t="s">
        <v>511</v>
      </c>
      <c r="D455" s="4"/>
      <c r="E455" s="4"/>
      <c r="F455" s="4"/>
      <c r="G455" s="4"/>
      <c r="H455" s="4"/>
      <c r="I455" s="4"/>
      <c r="J455" s="4"/>
    </row>
    <row r="456" spans="1:10" ht="15">
      <c r="A456" s="4"/>
      <c r="B456" s="4"/>
      <c r="C456" s="9" t="s">
        <v>512</v>
      </c>
      <c r="D456" s="4"/>
      <c r="E456" s="4"/>
      <c r="F456" s="4"/>
      <c r="G456" s="4"/>
      <c r="H456" s="4"/>
      <c r="I456" s="4"/>
      <c r="J456" s="4"/>
    </row>
    <row r="457" spans="1:10" ht="15">
      <c r="A457" s="4"/>
      <c r="B457" s="4"/>
      <c r="C457" s="9" t="s">
        <v>513</v>
      </c>
      <c r="D457" s="4"/>
      <c r="E457" s="4"/>
      <c r="F457" s="4"/>
      <c r="G457" s="4"/>
      <c r="H457" s="4"/>
      <c r="I457" s="4"/>
      <c r="J457" s="4"/>
    </row>
    <row r="458" spans="1:12" ht="39">
      <c r="A458" s="9">
        <v>15</v>
      </c>
      <c r="B458" s="19" t="s">
        <v>514</v>
      </c>
      <c r="C458" s="9" t="s">
        <v>515</v>
      </c>
      <c r="D458" s="11">
        <v>4</v>
      </c>
      <c r="E458" s="9" t="s">
        <v>278</v>
      </c>
      <c r="F458" s="10" t="s">
        <v>262</v>
      </c>
      <c r="G458" s="12"/>
      <c r="H458" s="13">
        <f>D458*G458</f>
        <v>0</v>
      </c>
      <c r="I458" s="4"/>
      <c r="J458" s="4"/>
      <c r="K458" s="62"/>
      <c r="L458" s="47"/>
    </row>
    <row r="459" spans="1:12" ht="15">
      <c r="A459" s="4"/>
      <c r="B459" s="4"/>
      <c r="C459" s="4"/>
      <c r="D459" s="4"/>
      <c r="E459" s="4"/>
      <c r="F459" s="10" t="s">
        <v>263</v>
      </c>
      <c r="G459" s="14"/>
      <c r="H459" s="4"/>
      <c r="I459" s="13">
        <f>D458*G459</f>
        <v>0</v>
      </c>
      <c r="J459" s="4"/>
      <c r="K459" s="62"/>
      <c r="L459" s="62"/>
    </row>
    <row r="460" spans="1:10" ht="15">
      <c r="A460" s="4"/>
      <c r="B460" s="4"/>
      <c r="C460" s="4"/>
      <c r="D460" s="4"/>
      <c r="E460" s="4"/>
      <c r="F460" s="10" t="s">
        <v>264</v>
      </c>
      <c r="G460" s="14"/>
      <c r="H460" s="4"/>
      <c r="I460" s="4"/>
      <c r="J460" s="11">
        <f>D458*G460</f>
        <v>0</v>
      </c>
    </row>
    <row r="463" spans="1:10" ht="15">
      <c r="A463" s="4"/>
      <c r="B463" s="4"/>
      <c r="C463" s="9" t="s">
        <v>516</v>
      </c>
      <c r="D463" s="4"/>
      <c r="E463" s="4"/>
      <c r="F463" s="4"/>
      <c r="G463" s="4"/>
      <c r="H463" s="4"/>
      <c r="I463" s="4"/>
      <c r="J463" s="4"/>
    </row>
    <row r="464" spans="1:10" ht="15">
      <c r="A464" s="4"/>
      <c r="B464" s="4"/>
      <c r="C464" s="9" t="s">
        <v>517</v>
      </c>
      <c r="D464" s="4"/>
      <c r="E464" s="4"/>
      <c r="F464" s="4"/>
      <c r="G464" s="4"/>
      <c r="H464" s="4"/>
      <c r="I464" s="4"/>
      <c r="J464" s="4"/>
    </row>
    <row r="465" spans="1:12" ht="39">
      <c r="A465" s="9">
        <v>16</v>
      </c>
      <c r="B465" s="19" t="s">
        <v>518</v>
      </c>
      <c r="C465" s="9" t="s">
        <v>519</v>
      </c>
      <c r="D465" s="11">
        <v>1</v>
      </c>
      <c r="E465" s="9" t="s">
        <v>278</v>
      </c>
      <c r="F465" s="10" t="s">
        <v>262</v>
      </c>
      <c r="G465" s="12"/>
      <c r="H465" s="13">
        <f>D465*G465</f>
        <v>0</v>
      </c>
      <c r="I465" s="4"/>
      <c r="J465" s="4"/>
      <c r="K465" s="62"/>
      <c r="L465" s="47"/>
    </row>
    <row r="466" spans="1:12" ht="15">
      <c r="A466" s="4"/>
      <c r="B466" s="4"/>
      <c r="C466" s="4"/>
      <c r="D466" s="4"/>
      <c r="E466" s="4"/>
      <c r="F466" s="10" t="s">
        <v>263</v>
      </c>
      <c r="G466" s="12"/>
      <c r="H466" s="4"/>
      <c r="I466" s="13">
        <f>D465*G466</f>
        <v>0</v>
      </c>
      <c r="J466" s="4"/>
      <c r="K466" s="62"/>
      <c r="L466" s="62"/>
    </row>
    <row r="467" spans="1:10" ht="15">
      <c r="A467" s="4"/>
      <c r="B467" s="4"/>
      <c r="C467" s="4"/>
      <c r="D467" s="4"/>
      <c r="E467" s="4"/>
      <c r="F467" s="10" t="s">
        <v>264</v>
      </c>
      <c r="G467" s="14"/>
      <c r="H467" s="4"/>
      <c r="I467" s="4"/>
      <c r="J467" s="11">
        <f>D465*G467</f>
        <v>0</v>
      </c>
    </row>
    <row r="470" spans="1:10" ht="15">
      <c r="A470" s="4"/>
      <c r="B470" s="4"/>
      <c r="C470" s="9" t="s">
        <v>520</v>
      </c>
      <c r="D470" s="4"/>
      <c r="E470" s="4"/>
      <c r="F470" s="4"/>
      <c r="G470" s="4"/>
      <c r="H470" s="4"/>
      <c r="I470" s="4"/>
      <c r="J470" s="4"/>
    </row>
    <row r="471" spans="1:10" ht="15">
      <c r="A471" s="4"/>
      <c r="B471" s="4"/>
      <c r="C471" s="9" t="s">
        <v>521</v>
      </c>
      <c r="D471" s="4"/>
      <c r="E471" s="4"/>
      <c r="F471" s="4"/>
      <c r="G471" s="4"/>
      <c r="H471" s="4"/>
      <c r="I471" s="4"/>
      <c r="J471" s="4"/>
    </row>
    <row r="472" spans="1:10" ht="15">
      <c r="A472" s="4"/>
      <c r="B472" s="4"/>
      <c r="C472" s="9" t="s">
        <v>522</v>
      </c>
      <c r="D472" s="4"/>
      <c r="E472" s="4"/>
      <c r="F472" s="4"/>
      <c r="G472" s="4"/>
      <c r="H472" s="4"/>
      <c r="I472" s="4"/>
      <c r="J472" s="4"/>
    </row>
    <row r="473" spans="1:10" ht="15">
      <c r="A473" s="4"/>
      <c r="B473" s="4"/>
      <c r="C473" s="9" t="s">
        <v>523</v>
      </c>
      <c r="D473" s="4"/>
      <c r="E473" s="4"/>
      <c r="F473" s="4"/>
      <c r="G473" s="4"/>
      <c r="H473" s="4"/>
      <c r="I473" s="4"/>
      <c r="J473" s="4"/>
    </row>
    <row r="474" spans="1:12" ht="39">
      <c r="A474" s="9">
        <v>17</v>
      </c>
      <c r="B474" s="19" t="s">
        <v>524</v>
      </c>
      <c r="C474" s="9" t="s">
        <v>525</v>
      </c>
      <c r="D474" s="11">
        <v>1</v>
      </c>
      <c r="E474" s="9" t="s">
        <v>278</v>
      </c>
      <c r="F474" s="10" t="s">
        <v>262</v>
      </c>
      <c r="G474" s="12"/>
      <c r="H474" s="13">
        <f>D474*G474</f>
        <v>0</v>
      </c>
      <c r="I474" s="4"/>
      <c r="J474" s="4"/>
      <c r="K474" s="62"/>
      <c r="L474" s="47"/>
    </row>
    <row r="475" spans="1:12" ht="15">
      <c r="A475" s="4"/>
      <c r="B475" s="4"/>
      <c r="C475" s="4"/>
      <c r="D475" s="4"/>
      <c r="E475" s="4"/>
      <c r="F475" s="10" t="s">
        <v>263</v>
      </c>
      <c r="G475" s="12"/>
      <c r="H475" s="4"/>
      <c r="I475" s="13">
        <f>D474*G475</f>
        <v>0</v>
      </c>
      <c r="J475" s="4"/>
      <c r="K475" s="62"/>
      <c r="L475" s="62"/>
    </row>
    <row r="476" spans="1:10" ht="15">
      <c r="A476" s="4"/>
      <c r="B476" s="4"/>
      <c r="C476" s="4"/>
      <c r="D476" s="4"/>
      <c r="E476" s="4"/>
      <c r="F476" s="10" t="s">
        <v>264</v>
      </c>
      <c r="G476" s="14"/>
      <c r="H476" s="4"/>
      <c r="I476" s="4"/>
      <c r="J476" s="11">
        <f>D474*G476</f>
        <v>0</v>
      </c>
    </row>
    <row r="479" spans="1:10" ht="15">
      <c r="A479" s="4"/>
      <c r="B479" s="4"/>
      <c r="C479" s="9" t="s">
        <v>526</v>
      </c>
      <c r="D479" s="4"/>
      <c r="E479" s="4"/>
      <c r="F479" s="4"/>
      <c r="G479" s="4"/>
      <c r="H479" s="4"/>
      <c r="I479" s="4"/>
      <c r="J479" s="4"/>
    </row>
    <row r="480" spans="1:10" ht="15">
      <c r="A480" s="4"/>
      <c r="B480" s="4"/>
      <c r="C480" s="9" t="s">
        <v>521</v>
      </c>
      <c r="D480" s="4"/>
      <c r="E480" s="4"/>
      <c r="F480" s="4"/>
      <c r="G480" s="4"/>
      <c r="H480" s="4"/>
      <c r="I480" s="4"/>
      <c r="J480" s="4"/>
    </row>
    <row r="481" spans="1:10" ht="15">
      <c r="A481" s="4"/>
      <c r="B481" s="4"/>
      <c r="C481" s="9" t="s">
        <v>355</v>
      </c>
      <c r="D481" s="4"/>
      <c r="E481" s="4"/>
      <c r="F481" s="4"/>
      <c r="G481" s="4"/>
      <c r="H481" s="4"/>
      <c r="I481" s="4"/>
      <c r="J481" s="4"/>
    </row>
    <row r="482" spans="1:10" ht="15">
      <c r="A482" s="4"/>
      <c r="B482" s="4"/>
      <c r="C482" s="9" t="s">
        <v>523</v>
      </c>
      <c r="D482" s="4"/>
      <c r="E482" s="4"/>
      <c r="F482" s="4"/>
      <c r="G482" s="4"/>
      <c r="H482" s="4"/>
      <c r="I482" s="4"/>
      <c r="J482" s="4"/>
    </row>
    <row r="483" spans="1:12" ht="39">
      <c r="A483" s="9">
        <v>18</v>
      </c>
      <c r="B483" s="19" t="s">
        <v>527</v>
      </c>
      <c r="C483" s="9" t="s">
        <v>528</v>
      </c>
      <c r="D483" s="11">
        <v>1</v>
      </c>
      <c r="E483" s="9" t="s">
        <v>278</v>
      </c>
      <c r="F483" s="10" t="s">
        <v>262</v>
      </c>
      <c r="G483" s="12"/>
      <c r="H483" s="13">
        <f>D483*G483</f>
        <v>0</v>
      </c>
      <c r="I483" s="4"/>
      <c r="J483" s="4"/>
      <c r="K483" s="62"/>
      <c r="L483" s="47"/>
    </row>
    <row r="484" spans="1:12" ht="15">
      <c r="A484" s="4"/>
      <c r="B484" s="4"/>
      <c r="C484" s="4"/>
      <c r="D484" s="4"/>
      <c r="E484" s="4"/>
      <c r="F484" s="10" t="s">
        <v>263</v>
      </c>
      <c r="G484" s="12"/>
      <c r="H484" s="4"/>
      <c r="I484" s="13">
        <f>D483*G484</f>
        <v>0</v>
      </c>
      <c r="J484" s="4"/>
      <c r="K484" s="62"/>
      <c r="L484" s="62"/>
    </row>
    <row r="485" spans="1:10" ht="15">
      <c r="A485" s="4"/>
      <c r="B485" s="4"/>
      <c r="C485" s="4"/>
      <c r="D485" s="4"/>
      <c r="E485" s="4"/>
      <c r="F485" s="10" t="s">
        <v>264</v>
      </c>
      <c r="G485" s="14"/>
      <c r="H485" s="4"/>
      <c r="I485" s="4"/>
      <c r="J485" s="11">
        <f>D483*G485</f>
        <v>0</v>
      </c>
    </row>
    <row r="488" spans="1:10" ht="15">
      <c r="A488" s="4"/>
      <c r="B488" s="4"/>
      <c r="C488" s="9" t="s">
        <v>529</v>
      </c>
      <c r="D488" s="4"/>
      <c r="E488" s="4"/>
      <c r="F488" s="4"/>
      <c r="G488" s="4"/>
      <c r="H488" s="4"/>
      <c r="I488" s="4"/>
      <c r="J488" s="4"/>
    </row>
    <row r="489" spans="1:10" ht="15">
      <c r="A489" s="4"/>
      <c r="B489" s="4"/>
      <c r="C489" s="9" t="s">
        <v>530</v>
      </c>
      <c r="D489" s="4"/>
      <c r="E489" s="4"/>
      <c r="F489" s="4"/>
      <c r="G489" s="4"/>
      <c r="H489" s="4"/>
      <c r="I489" s="4"/>
      <c r="J489" s="4"/>
    </row>
    <row r="490" spans="1:10" ht="15">
      <c r="A490" s="4"/>
      <c r="B490" s="4"/>
      <c r="C490" s="9" t="s">
        <v>531</v>
      </c>
      <c r="D490" s="4"/>
      <c r="E490" s="4"/>
      <c r="F490" s="4"/>
      <c r="G490" s="4"/>
      <c r="H490" s="4"/>
      <c r="I490" s="4"/>
      <c r="J490" s="4"/>
    </row>
    <row r="491" spans="1:10" ht="15">
      <c r="A491" s="4"/>
      <c r="B491" s="4"/>
      <c r="C491" s="9" t="s">
        <v>532</v>
      </c>
      <c r="D491" s="4"/>
      <c r="E491" s="4"/>
      <c r="F491" s="4"/>
      <c r="G491" s="4"/>
      <c r="H491" s="4"/>
      <c r="I491" s="4"/>
      <c r="J491" s="4"/>
    </row>
    <row r="492" spans="1:10" ht="15">
      <c r="A492" s="4"/>
      <c r="B492" s="4"/>
      <c r="C492" s="9" t="s">
        <v>533</v>
      </c>
      <c r="D492" s="4"/>
      <c r="E492" s="4"/>
      <c r="F492" s="4"/>
      <c r="G492" s="4"/>
      <c r="H492" s="4"/>
      <c r="I492" s="4"/>
      <c r="J492" s="4"/>
    </row>
    <row r="493" spans="1:10" ht="15">
      <c r="A493" s="4"/>
      <c r="B493" s="4"/>
      <c r="C493" s="9" t="s">
        <v>355</v>
      </c>
      <c r="D493" s="4"/>
      <c r="E493" s="4"/>
      <c r="F493" s="4"/>
      <c r="G493" s="4"/>
      <c r="H493" s="4"/>
      <c r="I493" s="4"/>
      <c r="J493" s="4"/>
    </row>
    <row r="494" spans="1:10" ht="15">
      <c r="A494" s="4"/>
      <c r="B494" s="4"/>
      <c r="C494" s="9" t="s">
        <v>534</v>
      </c>
      <c r="D494" s="4"/>
      <c r="E494" s="4"/>
      <c r="F494" s="4"/>
      <c r="G494" s="4"/>
      <c r="H494" s="4"/>
      <c r="I494" s="4"/>
      <c r="J494" s="4"/>
    </row>
    <row r="495" spans="1:12" ht="39">
      <c r="A495" s="9">
        <v>19</v>
      </c>
      <c r="B495" s="19" t="s">
        <v>535</v>
      </c>
      <c r="C495" s="9" t="s">
        <v>536</v>
      </c>
      <c r="D495" s="11">
        <v>1</v>
      </c>
      <c r="E495" s="9" t="s">
        <v>278</v>
      </c>
      <c r="F495" s="10" t="s">
        <v>262</v>
      </c>
      <c r="G495" s="12"/>
      <c r="H495" s="13">
        <f>D495*G495</f>
        <v>0</v>
      </c>
      <c r="I495" s="4"/>
      <c r="J495" s="4"/>
      <c r="K495" s="62"/>
      <c r="L495" s="47"/>
    </row>
    <row r="496" spans="1:12" ht="15">
      <c r="A496" s="4"/>
      <c r="B496" s="4"/>
      <c r="C496" s="4"/>
      <c r="D496" s="4"/>
      <c r="E496" s="4"/>
      <c r="F496" s="10" t="s">
        <v>263</v>
      </c>
      <c r="G496" s="12"/>
      <c r="H496" s="4"/>
      <c r="I496" s="13">
        <f>D495*G496</f>
        <v>0</v>
      </c>
      <c r="J496" s="4"/>
      <c r="K496" s="62"/>
      <c r="L496" s="62"/>
    </row>
    <row r="497" spans="1:10" ht="15">
      <c r="A497" s="4"/>
      <c r="B497" s="4"/>
      <c r="C497" s="4"/>
      <c r="D497" s="4"/>
      <c r="E497" s="4"/>
      <c r="F497" s="10" t="s">
        <v>264</v>
      </c>
      <c r="G497" s="14"/>
      <c r="H497" s="4"/>
      <c r="I497" s="4"/>
      <c r="J497" s="11">
        <f>D495*G497</f>
        <v>0</v>
      </c>
    </row>
    <row r="500" spans="1:10" ht="15">
      <c r="A500" s="4"/>
      <c r="B500" s="4"/>
      <c r="C500" s="9" t="s">
        <v>333</v>
      </c>
      <c r="D500" s="4"/>
      <c r="E500" s="4"/>
      <c r="F500" s="4"/>
      <c r="G500" s="4"/>
      <c r="H500" s="4"/>
      <c r="I500" s="4"/>
      <c r="J500" s="4"/>
    </row>
    <row r="501" spans="1:10" ht="15">
      <c r="A501" s="4"/>
      <c r="B501" s="4"/>
      <c r="C501" s="9" t="s">
        <v>334</v>
      </c>
      <c r="D501" s="4"/>
      <c r="E501" s="4"/>
      <c r="F501" s="4"/>
      <c r="G501" s="4"/>
      <c r="H501" s="4"/>
      <c r="I501" s="4"/>
      <c r="J501" s="4"/>
    </row>
    <row r="502" spans="1:10" ht="15">
      <c r="A502" s="4"/>
      <c r="B502" s="4"/>
      <c r="C502" s="9" t="s">
        <v>335</v>
      </c>
      <c r="D502" s="4"/>
      <c r="E502" s="4"/>
      <c r="F502" s="4"/>
      <c r="G502" s="4"/>
      <c r="H502" s="4"/>
      <c r="I502" s="4"/>
      <c r="J502" s="4"/>
    </row>
    <row r="503" spans="1:10" ht="15">
      <c r="A503" s="4"/>
      <c r="B503" s="4"/>
      <c r="C503" s="9" t="s">
        <v>336</v>
      </c>
      <c r="D503" s="4"/>
      <c r="E503" s="4"/>
      <c r="F503" s="4"/>
      <c r="G503" s="4"/>
      <c r="H503" s="4"/>
      <c r="I503" s="4"/>
      <c r="J503" s="4"/>
    </row>
    <row r="504" spans="1:12" ht="39">
      <c r="A504" s="9">
        <v>20</v>
      </c>
      <c r="B504" s="19" t="s">
        <v>537</v>
      </c>
      <c r="C504" s="9" t="s">
        <v>538</v>
      </c>
      <c r="D504" s="11">
        <v>2</v>
      </c>
      <c r="E504" s="9" t="s">
        <v>278</v>
      </c>
      <c r="F504" s="10" t="s">
        <v>262</v>
      </c>
      <c r="G504" s="12"/>
      <c r="H504" s="13">
        <f>D504*G504</f>
        <v>0</v>
      </c>
      <c r="I504" s="4"/>
      <c r="J504" s="4"/>
      <c r="K504" s="62"/>
      <c r="L504" s="47"/>
    </row>
    <row r="505" spans="1:12" ht="15">
      <c r="A505" s="4"/>
      <c r="B505" s="4"/>
      <c r="C505" s="4"/>
      <c r="D505" s="4"/>
      <c r="E505" s="4"/>
      <c r="F505" s="10" t="s">
        <v>263</v>
      </c>
      <c r="G505" s="12"/>
      <c r="H505" s="4"/>
      <c r="I505" s="13">
        <f>D504*G505</f>
        <v>0</v>
      </c>
      <c r="J505" s="4"/>
      <c r="K505" s="62"/>
      <c r="L505" s="62"/>
    </row>
    <row r="506" spans="1:10" ht="15">
      <c r="A506" s="4"/>
      <c r="B506" s="4"/>
      <c r="C506" s="4"/>
      <c r="D506" s="4"/>
      <c r="E506" s="4"/>
      <c r="F506" s="10" t="s">
        <v>264</v>
      </c>
      <c r="G506" s="14"/>
      <c r="H506" s="4"/>
      <c r="I506" s="4"/>
      <c r="J506" s="11">
        <f>D504*G506</f>
        <v>0</v>
      </c>
    </row>
    <row r="509" spans="1:10" ht="15">
      <c r="A509" s="4"/>
      <c r="B509" s="4"/>
      <c r="C509" s="9" t="s">
        <v>333</v>
      </c>
      <c r="D509" s="4"/>
      <c r="E509" s="4"/>
      <c r="F509" s="4"/>
      <c r="G509" s="4"/>
      <c r="H509" s="4"/>
      <c r="I509" s="4"/>
      <c r="J509" s="4"/>
    </row>
    <row r="510" spans="1:10" ht="15">
      <c r="A510" s="4"/>
      <c r="B510" s="4"/>
      <c r="C510" s="9" t="s">
        <v>334</v>
      </c>
      <c r="D510" s="4"/>
      <c r="E510" s="4"/>
      <c r="F510" s="4"/>
      <c r="G510" s="4"/>
      <c r="H510" s="4"/>
      <c r="I510" s="4"/>
      <c r="J510" s="4"/>
    </row>
    <row r="511" spans="1:10" ht="15">
      <c r="A511" s="4"/>
      <c r="B511" s="4"/>
      <c r="C511" s="9" t="s">
        <v>335</v>
      </c>
      <c r="D511" s="4"/>
      <c r="E511" s="4"/>
      <c r="F511" s="4"/>
      <c r="G511" s="4"/>
      <c r="H511" s="4"/>
      <c r="I511" s="4"/>
      <c r="J511" s="4"/>
    </row>
    <row r="512" spans="1:10" ht="15">
      <c r="A512" s="4"/>
      <c r="B512" s="4"/>
      <c r="C512" s="9" t="s">
        <v>336</v>
      </c>
      <c r="D512" s="4"/>
      <c r="E512" s="4"/>
      <c r="F512" s="4"/>
      <c r="G512" s="4"/>
      <c r="H512" s="4"/>
      <c r="I512" s="4"/>
      <c r="J512" s="4"/>
    </row>
    <row r="513" spans="1:12" ht="39">
      <c r="A513" s="9">
        <v>21</v>
      </c>
      <c r="B513" s="19" t="s">
        <v>339</v>
      </c>
      <c r="C513" s="9" t="s">
        <v>340</v>
      </c>
      <c r="D513" s="11">
        <v>6</v>
      </c>
      <c r="E513" s="9" t="s">
        <v>278</v>
      </c>
      <c r="F513" s="10" t="s">
        <v>262</v>
      </c>
      <c r="G513" s="12"/>
      <c r="H513" s="13">
        <f>D513*G513</f>
        <v>0</v>
      </c>
      <c r="I513" s="4"/>
      <c r="J513" s="4"/>
      <c r="K513" s="62"/>
      <c r="L513" s="47"/>
    </row>
    <row r="514" spans="1:12" ht="15">
      <c r="A514" s="4"/>
      <c r="B514" s="4"/>
      <c r="C514" s="4"/>
      <c r="D514" s="4"/>
      <c r="E514" s="4"/>
      <c r="F514" s="10" t="s">
        <v>263</v>
      </c>
      <c r="G514" s="12"/>
      <c r="H514" s="4"/>
      <c r="I514" s="13">
        <f>D513*G514</f>
        <v>0</v>
      </c>
      <c r="J514" s="4"/>
      <c r="K514" s="62"/>
      <c r="L514" s="62"/>
    </row>
    <row r="515" spans="1:10" ht="15">
      <c r="A515" s="4"/>
      <c r="B515" s="4"/>
      <c r="C515" s="4"/>
      <c r="D515" s="4"/>
      <c r="E515" s="4"/>
      <c r="F515" s="10" t="s">
        <v>264</v>
      </c>
      <c r="G515" s="14"/>
      <c r="H515" s="4"/>
      <c r="I515" s="4"/>
      <c r="J515" s="11">
        <f>D513*G515</f>
        <v>0</v>
      </c>
    </row>
    <row r="518" spans="1:10" ht="15">
      <c r="A518" s="4"/>
      <c r="B518" s="4"/>
      <c r="C518" s="9" t="s">
        <v>341</v>
      </c>
      <c r="D518" s="4"/>
      <c r="E518" s="4"/>
      <c r="F518" s="4"/>
      <c r="G518" s="4"/>
      <c r="H518" s="4"/>
      <c r="I518" s="4"/>
      <c r="J518" s="4"/>
    </row>
    <row r="519" spans="1:12" ht="39">
      <c r="A519" s="9">
        <v>22</v>
      </c>
      <c r="B519" s="19" t="s">
        <v>539</v>
      </c>
      <c r="C519" s="9" t="s">
        <v>540</v>
      </c>
      <c r="D519" s="11">
        <v>1</v>
      </c>
      <c r="E519" s="9" t="s">
        <v>278</v>
      </c>
      <c r="F519" s="10" t="s">
        <v>262</v>
      </c>
      <c r="G519" s="12"/>
      <c r="H519" s="13">
        <f>D519*G519</f>
        <v>0</v>
      </c>
      <c r="I519" s="4"/>
      <c r="J519" s="4"/>
      <c r="K519" s="62"/>
      <c r="L519" s="47"/>
    </row>
    <row r="520" spans="1:12" ht="15">
      <c r="A520" s="4"/>
      <c r="B520" s="4"/>
      <c r="C520" s="4"/>
      <c r="D520" s="4"/>
      <c r="E520" s="4"/>
      <c r="F520" s="10" t="s">
        <v>263</v>
      </c>
      <c r="G520" s="12"/>
      <c r="H520" s="4"/>
      <c r="I520" s="13">
        <f>D519*G520</f>
        <v>0</v>
      </c>
      <c r="J520" s="4"/>
      <c r="K520" s="62"/>
      <c r="L520" s="62"/>
    </row>
    <row r="521" spans="1:10" ht="15">
      <c r="A521" s="4"/>
      <c r="B521" s="4"/>
      <c r="C521" s="4"/>
      <c r="D521" s="4"/>
      <c r="E521" s="4"/>
      <c r="F521" s="10" t="s">
        <v>264</v>
      </c>
      <c r="G521" s="14"/>
      <c r="H521" s="4"/>
      <c r="I521" s="4"/>
      <c r="J521" s="11">
        <f>D519*G521</f>
        <v>0</v>
      </c>
    </row>
    <row r="524" spans="1:10" ht="15">
      <c r="A524" s="4"/>
      <c r="B524" s="4"/>
      <c r="C524" s="9" t="s">
        <v>541</v>
      </c>
      <c r="D524" s="4"/>
      <c r="E524" s="4"/>
      <c r="F524" s="4"/>
      <c r="G524" s="4"/>
      <c r="H524" s="4"/>
      <c r="I524" s="4"/>
      <c r="J524" s="4"/>
    </row>
    <row r="525" spans="1:10" ht="15">
      <c r="A525" s="4"/>
      <c r="B525" s="4"/>
      <c r="C525" s="9" t="s">
        <v>355</v>
      </c>
      <c r="D525" s="4"/>
      <c r="E525" s="4"/>
      <c r="F525" s="4"/>
      <c r="G525" s="4"/>
      <c r="H525" s="4"/>
      <c r="I525" s="4"/>
      <c r="J525" s="4"/>
    </row>
    <row r="526" spans="1:10" ht="15">
      <c r="A526" s="4"/>
      <c r="B526" s="4"/>
      <c r="C526" s="9" t="s">
        <v>542</v>
      </c>
      <c r="D526" s="4"/>
      <c r="E526" s="4"/>
      <c r="F526" s="4"/>
      <c r="G526" s="4"/>
      <c r="H526" s="4"/>
      <c r="I526" s="4"/>
      <c r="J526" s="4"/>
    </row>
    <row r="527" spans="1:10" ht="15">
      <c r="A527" s="4"/>
      <c r="B527" s="4"/>
      <c r="C527" s="9" t="s">
        <v>543</v>
      </c>
      <c r="D527" s="4"/>
      <c r="E527" s="4"/>
      <c r="F527" s="4"/>
      <c r="G527" s="4"/>
      <c r="H527" s="4"/>
      <c r="I527" s="4"/>
      <c r="J527" s="4"/>
    </row>
    <row r="528" spans="1:12" ht="39">
      <c r="A528" s="9">
        <v>23</v>
      </c>
      <c r="B528" s="19" t="s">
        <v>544</v>
      </c>
      <c r="C528" s="9" t="s">
        <v>545</v>
      </c>
      <c r="D528" s="11">
        <v>2</v>
      </c>
      <c r="E528" s="9" t="s">
        <v>278</v>
      </c>
      <c r="F528" s="10" t="s">
        <v>262</v>
      </c>
      <c r="G528" s="12"/>
      <c r="H528" s="13">
        <f>D528*G528</f>
        <v>0</v>
      </c>
      <c r="I528" s="4"/>
      <c r="J528" s="4"/>
      <c r="K528" s="62"/>
      <c r="L528" s="47"/>
    </row>
    <row r="529" spans="1:12" ht="15">
      <c r="A529" s="4"/>
      <c r="B529" s="4"/>
      <c r="C529" s="4"/>
      <c r="D529" s="4"/>
      <c r="E529" s="4"/>
      <c r="F529" s="10" t="s">
        <v>263</v>
      </c>
      <c r="G529" s="12"/>
      <c r="H529" s="4"/>
      <c r="I529" s="13">
        <f>D528*G529</f>
        <v>0</v>
      </c>
      <c r="J529" s="4"/>
      <c r="K529" s="62"/>
      <c r="L529" s="62"/>
    </row>
    <row r="530" spans="1:10" ht="15">
      <c r="A530" s="4"/>
      <c r="B530" s="4"/>
      <c r="C530" s="4"/>
      <c r="D530" s="4"/>
      <c r="E530" s="4"/>
      <c r="F530" s="10" t="s">
        <v>264</v>
      </c>
      <c r="G530" s="14"/>
      <c r="H530" s="4"/>
      <c r="I530" s="4"/>
      <c r="J530" s="11">
        <f>D528*G530</f>
        <v>0</v>
      </c>
    </row>
    <row r="533" spans="1:10" ht="15">
      <c r="A533" s="4"/>
      <c r="B533" s="4"/>
      <c r="C533" s="9" t="s">
        <v>546</v>
      </c>
      <c r="D533" s="4"/>
      <c r="E533" s="4"/>
      <c r="F533" s="4"/>
      <c r="G533" s="4"/>
      <c r="H533" s="4"/>
      <c r="I533" s="4"/>
      <c r="J533" s="4"/>
    </row>
    <row r="534" spans="1:10" ht="15">
      <c r="A534" s="4"/>
      <c r="B534" s="4"/>
      <c r="C534" s="9" t="s">
        <v>547</v>
      </c>
      <c r="D534" s="4"/>
      <c r="E534" s="4"/>
      <c r="F534" s="4"/>
      <c r="G534" s="4"/>
      <c r="H534" s="4"/>
      <c r="I534" s="4"/>
      <c r="J534" s="4"/>
    </row>
    <row r="535" spans="1:12" ht="39">
      <c r="A535" s="9">
        <v>24</v>
      </c>
      <c r="B535" s="19" t="s">
        <v>548</v>
      </c>
      <c r="C535" s="9" t="s">
        <v>549</v>
      </c>
      <c r="D535" s="11">
        <v>1</v>
      </c>
      <c r="E535" s="9" t="s">
        <v>278</v>
      </c>
      <c r="F535" s="10" t="s">
        <v>262</v>
      </c>
      <c r="G535" s="12"/>
      <c r="H535" s="13">
        <f>D535*G535</f>
        <v>0</v>
      </c>
      <c r="I535" s="4"/>
      <c r="J535" s="4"/>
      <c r="K535" s="62"/>
      <c r="L535" s="47"/>
    </row>
    <row r="536" spans="1:12" ht="15">
      <c r="A536" s="4"/>
      <c r="B536" s="4"/>
      <c r="C536" s="4"/>
      <c r="D536" s="4"/>
      <c r="E536" s="4"/>
      <c r="F536" s="10" t="s">
        <v>263</v>
      </c>
      <c r="G536" s="12"/>
      <c r="H536" s="4"/>
      <c r="I536" s="13">
        <f>D535*G536</f>
        <v>0</v>
      </c>
      <c r="J536" s="4"/>
      <c r="K536" s="62"/>
      <c r="L536" s="62"/>
    </row>
    <row r="537" spans="1:10" ht="15">
      <c r="A537" s="4"/>
      <c r="B537" s="4"/>
      <c r="C537" s="4"/>
      <c r="D537" s="4"/>
      <c r="E537" s="4"/>
      <c r="F537" s="10" t="s">
        <v>264</v>
      </c>
      <c r="G537" s="14"/>
      <c r="H537" s="4"/>
      <c r="I537" s="4"/>
      <c r="J537" s="11">
        <f>D535*G537</f>
        <v>0</v>
      </c>
    </row>
    <row r="540" spans="1:10" ht="15">
      <c r="A540" s="4"/>
      <c r="B540" s="4"/>
      <c r="C540" s="9" t="s">
        <v>550</v>
      </c>
      <c r="D540" s="4"/>
      <c r="E540" s="4"/>
      <c r="F540" s="4"/>
      <c r="G540" s="4"/>
      <c r="H540" s="4"/>
      <c r="I540" s="4"/>
      <c r="J540" s="4"/>
    </row>
    <row r="541" spans="1:10" ht="15">
      <c r="A541" s="4"/>
      <c r="B541" s="4"/>
      <c r="C541" s="9" t="s">
        <v>551</v>
      </c>
      <c r="D541" s="4"/>
      <c r="E541" s="4"/>
      <c r="F541" s="4"/>
      <c r="G541" s="4"/>
      <c r="H541" s="4"/>
      <c r="I541" s="4"/>
      <c r="J541" s="4"/>
    </row>
    <row r="542" spans="1:10" ht="15">
      <c r="A542" s="4"/>
      <c r="B542" s="4"/>
      <c r="C542" s="9" t="s">
        <v>552</v>
      </c>
      <c r="D542" s="4"/>
      <c r="E542" s="4"/>
      <c r="F542" s="4"/>
      <c r="G542" s="4"/>
      <c r="H542" s="4"/>
      <c r="I542" s="4"/>
      <c r="J542" s="4"/>
    </row>
    <row r="543" spans="1:12" ht="39">
      <c r="A543" s="9">
        <v>25</v>
      </c>
      <c r="B543" s="19" t="s">
        <v>553</v>
      </c>
      <c r="C543" s="9" t="s">
        <v>554</v>
      </c>
      <c r="D543" s="11">
        <v>1</v>
      </c>
      <c r="E543" s="9" t="s">
        <v>278</v>
      </c>
      <c r="F543" s="10" t="s">
        <v>262</v>
      </c>
      <c r="G543" s="12"/>
      <c r="H543" s="13">
        <f>D543*G543</f>
        <v>0</v>
      </c>
      <c r="I543" s="4"/>
      <c r="J543" s="4"/>
      <c r="K543" s="62"/>
      <c r="L543" s="47"/>
    </row>
    <row r="544" spans="1:12" ht="15">
      <c r="A544" s="4"/>
      <c r="B544" s="4"/>
      <c r="C544" s="4"/>
      <c r="D544" s="4"/>
      <c r="E544" s="4"/>
      <c r="F544" s="10" t="s">
        <v>263</v>
      </c>
      <c r="G544" s="12"/>
      <c r="H544" s="4"/>
      <c r="I544" s="13">
        <f>D543*G544</f>
        <v>0</v>
      </c>
      <c r="J544" s="4"/>
      <c r="K544" s="62"/>
      <c r="L544" s="62"/>
    </row>
    <row r="545" spans="1:10" ht="15">
      <c r="A545" s="4"/>
      <c r="B545" s="4"/>
      <c r="C545" s="4"/>
      <c r="D545" s="4"/>
      <c r="E545" s="4"/>
      <c r="F545" s="10" t="s">
        <v>264</v>
      </c>
      <c r="G545" s="14"/>
      <c r="H545" s="4"/>
      <c r="I545" s="4"/>
      <c r="J545" s="11">
        <f>D543*G545</f>
        <v>0</v>
      </c>
    </row>
    <row r="548" spans="1:10" ht="15">
      <c r="A548" s="4"/>
      <c r="B548" s="4"/>
      <c r="C548" s="9" t="s">
        <v>555</v>
      </c>
      <c r="D548" s="4"/>
      <c r="E548" s="4"/>
      <c r="F548" s="4"/>
      <c r="G548" s="4"/>
      <c r="H548" s="4"/>
      <c r="I548" s="4"/>
      <c r="J548" s="4"/>
    </row>
    <row r="549" spans="1:10" ht="15">
      <c r="A549" s="4"/>
      <c r="B549" s="4"/>
      <c r="C549" s="9" t="s">
        <v>317</v>
      </c>
      <c r="D549" s="4"/>
      <c r="E549" s="4"/>
      <c r="F549" s="4"/>
      <c r="G549" s="4"/>
      <c r="H549" s="4"/>
      <c r="I549" s="4"/>
      <c r="J549" s="4"/>
    </row>
    <row r="550" spans="1:10" ht="15">
      <c r="A550" s="4"/>
      <c r="B550" s="4"/>
      <c r="C550" s="9" t="s">
        <v>318</v>
      </c>
      <c r="D550" s="4"/>
      <c r="E550" s="4"/>
      <c r="F550" s="4"/>
      <c r="G550" s="4"/>
      <c r="H550" s="4"/>
      <c r="I550" s="4"/>
      <c r="J550" s="4"/>
    </row>
    <row r="551" spans="1:10" ht="15">
      <c r="A551" s="4"/>
      <c r="B551" s="4"/>
      <c r="C551" s="9" t="s">
        <v>556</v>
      </c>
      <c r="D551" s="4"/>
      <c r="E551" s="4"/>
      <c r="F551" s="4"/>
      <c r="G551" s="4"/>
      <c r="H551" s="4"/>
      <c r="I551" s="4"/>
      <c r="J551" s="4"/>
    </row>
    <row r="552" spans="1:10" ht="15">
      <c r="A552" s="4"/>
      <c r="B552" s="4"/>
      <c r="C552" s="9" t="s">
        <v>557</v>
      </c>
      <c r="D552" s="4"/>
      <c r="E552" s="4"/>
      <c r="F552" s="4"/>
      <c r="G552" s="4"/>
      <c r="H552" s="4"/>
      <c r="I552" s="4"/>
      <c r="J552" s="4"/>
    </row>
    <row r="553" spans="1:10" ht="15">
      <c r="A553" s="4"/>
      <c r="B553" s="4"/>
      <c r="C553" s="9" t="s">
        <v>558</v>
      </c>
      <c r="D553" s="4"/>
      <c r="E553" s="4"/>
      <c r="F553" s="4"/>
      <c r="G553" s="4"/>
      <c r="H553" s="4"/>
      <c r="I553" s="4"/>
      <c r="J553" s="4"/>
    </row>
    <row r="554" spans="1:10" ht="15">
      <c r="A554" s="4"/>
      <c r="B554" s="4"/>
      <c r="C554" s="9" t="s">
        <v>321</v>
      </c>
      <c r="D554" s="4"/>
      <c r="E554" s="4"/>
      <c r="F554" s="4"/>
      <c r="G554" s="4"/>
      <c r="H554" s="4"/>
      <c r="I554" s="4"/>
      <c r="J554" s="4"/>
    </row>
    <row r="555" spans="1:12" ht="39">
      <c r="A555" s="9">
        <v>26</v>
      </c>
      <c r="B555" s="19" t="s">
        <v>559</v>
      </c>
      <c r="C555" s="9" t="s">
        <v>560</v>
      </c>
      <c r="D555" s="11">
        <v>1</v>
      </c>
      <c r="E555" s="9" t="s">
        <v>278</v>
      </c>
      <c r="F555" s="10" t="s">
        <v>262</v>
      </c>
      <c r="G555" s="12"/>
      <c r="H555" s="13">
        <f>D555*G555</f>
        <v>0</v>
      </c>
      <c r="I555" s="4"/>
      <c r="J555" s="4"/>
      <c r="K555" s="62"/>
      <c r="L555" s="47"/>
    </row>
    <row r="556" spans="1:12" ht="15">
      <c r="A556" s="4"/>
      <c r="B556" s="4"/>
      <c r="C556" s="4"/>
      <c r="D556" s="4"/>
      <c r="E556" s="4"/>
      <c r="F556" s="10" t="s">
        <v>263</v>
      </c>
      <c r="G556" s="12"/>
      <c r="H556" s="4"/>
      <c r="I556" s="13">
        <f>D555*G556</f>
        <v>0</v>
      </c>
      <c r="J556" s="4"/>
      <c r="K556" s="62"/>
      <c r="L556" s="62"/>
    </row>
    <row r="557" spans="1:10" ht="15">
      <c r="A557" s="4"/>
      <c r="B557" s="4"/>
      <c r="C557" s="4"/>
      <c r="D557" s="4"/>
      <c r="E557" s="4"/>
      <c r="F557" s="10" t="s">
        <v>264</v>
      </c>
      <c r="G557" s="14"/>
      <c r="H557" s="4"/>
      <c r="I557" s="4"/>
      <c r="J557" s="11">
        <f>D555*G557</f>
        <v>0</v>
      </c>
    </row>
    <row r="560" spans="1:10" ht="15">
      <c r="A560" s="4"/>
      <c r="B560" s="4"/>
      <c r="C560" s="9" t="s">
        <v>561</v>
      </c>
      <c r="D560" s="4"/>
      <c r="E560" s="4"/>
      <c r="F560" s="4"/>
      <c r="G560" s="4"/>
      <c r="H560" s="4"/>
      <c r="I560" s="4"/>
      <c r="J560" s="4"/>
    </row>
    <row r="561" spans="1:10" ht="15">
      <c r="A561" s="4"/>
      <c r="B561" s="4"/>
      <c r="C561" s="9" t="s">
        <v>562</v>
      </c>
      <c r="D561" s="4"/>
      <c r="E561" s="4"/>
      <c r="F561" s="4"/>
      <c r="G561" s="4"/>
      <c r="H561" s="4"/>
      <c r="I561" s="4"/>
      <c r="J561" s="4"/>
    </row>
    <row r="562" spans="1:10" ht="15">
      <c r="A562" s="4"/>
      <c r="B562" s="4"/>
      <c r="C562" s="9" t="s">
        <v>563</v>
      </c>
      <c r="D562" s="4"/>
      <c r="E562" s="4"/>
      <c r="F562" s="4"/>
      <c r="G562" s="4"/>
      <c r="H562" s="4"/>
      <c r="I562" s="4"/>
      <c r="J562" s="4"/>
    </row>
    <row r="563" spans="1:10" ht="15">
      <c r="A563" s="4"/>
      <c r="B563" s="4"/>
      <c r="C563" s="9" t="s">
        <v>564</v>
      </c>
      <c r="D563" s="4"/>
      <c r="E563" s="4"/>
      <c r="F563" s="4"/>
      <c r="G563" s="4"/>
      <c r="H563" s="4"/>
      <c r="I563" s="4"/>
      <c r="J563" s="4"/>
    </row>
    <row r="564" spans="1:10" ht="15">
      <c r="A564" s="4"/>
      <c r="B564" s="4"/>
      <c r="C564" s="9" t="s">
        <v>565</v>
      </c>
      <c r="D564" s="4"/>
      <c r="E564" s="4"/>
      <c r="F564" s="4"/>
      <c r="G564" s="4"/>
      <c r="H564" s="4"/>
      <c r="I564" s="4"/>
      <c r="J564" s="4"/>
    </row>
    <row r="565" spans="1:10" ht="15">
      <c r="A565" s="4"/>
      <c r="B565" s="4"/>
      <c r="C565" s="9" t="s">
        <v>566</v>
      </c>
      <c r="D565" s="4"/>
      <c r="E565" s="4"/>
      <c r="F565" s="4"/>
      <c r="G565" s="4"/>
      <c r="H565" s="4"/>
      <c r="I565" s="4"/>
      <c r="J565" s="4"/>
    </row>
    <row r="566" spans="1:10" ht="15">
      <c r="A566" s="4"/>
      <c r="B566" s="4"/>
      <c r="C566" s="9" t="s">
        <v>567</v>
      </c>
      <c r="D566" s="4"/>
      <c r="E566" s="4"/>
      <c r="F566" s="4"/>
      <c r="G566" s="4"/>
      <c r="H566" s="4"/>
      <c r="I566" s="4"/>
      <c r="J566" s="4"/>
    </row>
    <row r="567" spans="1:10" ht="15">
      <c r="A567" s="4"/>
      <c r="B567" s="4"/>
      <c r="C567" s="9" t="s">
        <v>355</v>
      </c>
      <c r="D567" s="4"/>
      <c r="E567" s="4"/>
      <c r="F567" s="4"/>
      <c r="G567" s="4"/>
      <c r="H567" s="4"/>
      <c r="I567" s="4"/>
      <c r="J567" s="4"/>
    </row>
    <row r="568" spans="1:10" ht="15">
      <c r="A568" s="4"/>
      <c r="B568" s="4"/>
      <c r="C568" s="9" t="s">
        <v>568</v>
      </c>
      <c r="D568" s="4"/>
      <c r="E568" s="4"/>
      <c r="F568" s="4"/>
      <c r="G568" s="4"/>
      <c r="H568" s="4"/>
      <c r="I568" s="4"/>
      <c r="J568" s="4"/>
    </row>
    <row r="569" spans="1:12" ht="39">
      <c r="A569" s="9">
        <v>27</v>
      </c>
      <c r="B569" s="19" t="s">
        <v>569</v>
      </c>
      <c r="C569" s="9" t="s">
        <v>570</v>
      </c>
      <c r="D569" s="11">
        <v>1</v>
      </c>
      <c r="E569" s="9" t="s">
        <v>278</v>
      </c>
      <c r="F569" s="10" t="s">
        <v>262</v>
      </c>
      <c r="G569" s="12"/>
      <c r="H569" s="13">
        <f>D569*G569</f>
        <v>0</v>
      </c>
      <c r="I569" s="4"/>
      <c r="J569" s="4"/>
      <c r="K569" s="62"/>
      <c r="L569" s="47"/>
    </row>
    <row r="570" spans="1:12" ht="15">
      <c r="A570" s="4"/>
      <c r="B570" s="4"/>
      <c r="C570" s="4"/>
      <c r="D570" s="4"/>
      <c r="E570" s="4"/>
      <c r="F570" s="10" t="s">
        <v>263</v>
      </c>
      <c r="G570" s="12"/>
      <c r="H570" s="4"/>
      <c r="I570" s="13">
        <f>D569*G570</f>
        <v>0</v>
      </c>
      <c r="J570" s="4"/>
      <c r="K570" s="62"/>
      <c r="L570" s="62"/>
    </row>
    <row r="571" spans="1:10" ht="15">
      <c r="A571" s="4"/>
      <c r="B571" s="4"/>
      <c r="C571" s="4"/>
      <c r="D571" s="4"/>
      <c r="E571" s="4"/>
      <c r="F571" s="10" t="s">
        <v>264</v>
      </c>
      <c r="G571" s="14"/>
      <c r="H571" s="4"/>
      <c r="I571" s="4"/>
      <c r="J571" s="11">
        <f>D569*G571</f>
        <v>0</v>
      </c>
    </row>
    <row r="574" spans="1:10" ht="15">
      <c r="A574" s="4"/>
      <c r="B574" s="4"/>
      <c r="C574" s="9" t="s">
        <v>571</v>
      </c>
      <c r="D574" s="4"/>
      <c r="E574" s="4"/>
      <c r="F574" s="4"/>
      <c r="G574" s="4"/>
      <c r="H574" s="4"/>
      <c r="I574" s="4"/>
      <c r="J574" s="4"/>
    </row>
    <row r="575" spans="1:10" ht="15">
      <c r="A575" s="4"/>
      <c r="B575" s="4"/>
      <c r="C575" s="9" t="s">
        <v>572</v>
      </c>
      <c r="D575" s="4"/>
      <c r="E575" s="4"/>
      <c r="F575" s="4"/>
      <c r="G575" s="4"/>
      <c r="H575" s="4"/>
      <c r="I575" s="4"/>
      <c r="J575" s="4"/>
    </row>
    <row r="576" spans="1:10" ht="15">
      <c r="A576" s="4"/>
      <c r="B576" s="4"/>
      <c r="C576" s="9" t="s">
        <v>573</v>
      </c>
      <c r="D576" s="4"/>
      <c r="E576" s="4"/>
      <c r="F576" s="4"/>
      <c r="G576" s="4"/>
      <c r="H576" s="4"/>
      <c r="I576" s="4"/>
      <c r="J576" s="4"/>
    </row>
    <row r="577" spans="1:10" ht="15">
      <c r="A577" s="4"/>
      <c r="B577" s="4"/>
      <c r="C577" s="9" t="s">
        <v>355</v>
      </c>
      <c r="D577" s="4"/>
      <c r="E577" s="4"/>
      <c r="F577" s="4"/>
      <c r="G577" s="4"/>
      <c r="H577" s="4"/>
      <c r="I577" s="4"/>
      <c r="J577" s="4"/>
    </row>
    <row r="578" spans="1:10" ht="15">
      <c r="A578" s="4"/>
      <c r="B578" s="4"/>
      <c r="C578" s="9" t="s">
        <v>574</v>
      </c>
      <c r="D578" s="4"/>
      <c r="E578" s="4"/>
      <c r="F578" s="4"/>
      <c r="G578" s="4"/>
      <c r="H578" s="4"/>
      <c r="I578" s="4"/>
      <c r="J578" s="4"/>
    </row>
    <row r="579" spans="1:12" ht="39">
      <c r="A579" s="9">
        <v>28</v>
      </c>
      <c r="B579" s="19" t="s">
        <v>575</v>
      </c>
      <c r="C579" s="9" t="s">
        <v>576</v>
      </c>
      <c r="D579" s="11">
        <v>1</v>
      </c>
      <c r="E579" s="9" t="s">
        <v>278</v>
      </c>
      <c r="F579" s="10" t="s">
        <v>262</v>
      </c>
      <c r="G579" s="12"/>
      <c r="H579" s="13">
        <f>D579*G579</f>
        <v>0</v>
      </c>
      <c r="I579" s="4"/>
      <c r="J579" s="4"/>
      <c r="K579" s="62"/>
      <c r="L579" s="47"/>
    </row>
    <row r="580" spans="1:12" ht="15">
      <c r="A580" s="4"/>
      <c r="B580" s="4"/>
      <c r="C580" s="4"/>
      <c r="D580" s="4"/>
      <c r="E580" s="4"/>
      <c r="F580" s="10" t="s">
        <v>263</v>
      </c>
      <c r="G580" s="12"/>
      <c r="H580" s="4"/>
      <c r="I580" s="13">
        <f>D579*G580</f>
        <v>0</v>
      </c>
      <c r="J580" s="4"/>
      <c r="K580" s="62"/>
      <c r="L580" s="62"/>
    </row>
    <row r="581" spans="1:10" ht="15">
      <c r="A581" s="4"/>
      <c r="B581" s="4"/>
      <c r="C581" s="4"/>
      <c r="D581" s="4"/>
      <c r="E581" s="4"/>
      <c r="F581" s="10" t="s">
        <v>264</v>
      </c>
      <c r="G581" s="14"/>
      <c r="H581" s="4"/>
      <c r="I581" s="4"/>
      <c r="J581" s="11">
        <f>D579*G581</f>
        <v>0</v>
      </c>
    </row>
    <row r="584" spans="1:10" ht="15">
      <c r="A584" s="4"/>
      <c r="B584" s="4"/>
      <c r="C584" s="9" t="s">
        <v>577</v>
      </c>
      <c r="D584" s="4"/>
      <c r="E584" s="4"/>
      <c r="F584" s="4"/>
      <c r="G584" s="4"/>
      <c r="H584" s="4"/>
      <c r="I584" s="4"/>
      <c r="J584" s="4"/>
    </row>
    <row r="585" spans="1:10" ht="15">
      <c r="A585" s="4"/>
      <c r="B585" s="4"/>
      <c r="C585" s="9" t="s">
        <v>578</v>
      </c>
      <c r="D585" s="4"/>
      <c r="E585" s="4"/>
      <c r="F585" s="4"/>
      <c r="G585" s="4"/>
      <c r="H585" s="4"/>
      <c r="I585" s="4"/>
      <c r="J585" s="4"/>
    </row>
    <row r="586" spans="1:10" ht="15">
      <c r="A586" s="4"/>
      <c r="B586" s="4"/>
      <c r="C586" s="9" t="s">
        <v>579</v>
      </c>
      <c r="D586" s="4"/>
      <c r="E586" s="4"/>
      <c r="F586" s="4"/>
      <c r="G586" s="4"/>
      <c r="H586" s="4"/>
      <c r="I586" s="4"/>
      <c r="J586" s="4"/>
    </row>
    <row r="587" spans="1:10" ht="15">
      <c r="A587" s="4"/>
      <c r="B587" s="4"/>
      <c r="C587" s="9" t="s">
        <v>355</v>
      </c>
      <c r="D587" s="4"/>
      <c r="E587" s="4"/>
      <c r="F587" s="4"/>
      <c r="G587" s="4"/>
      <c r="H587" s="4"/>
      <c r="I587" s="4"/>
      <c r="J587" s="4"/>
    </row>
    <row r="588" spans="1:10" ht="15">
      <c r="A588" s="4"/>
      <c r="B588" s="4"/>
      <c r="C588" s="9" t="s">
        <v>580</v>
      </c>
      <c r="D588" s="4"/>
      <c r="E588" s="4"/>
      <c r="F588" s="4"/>
      <c r="G588" s="4"/>
      <c r="H588" s="4"/>
      <c r="I588" s="4"/>
      <c r="J588" s="4"/>
    </row>
    <row r="589" spans="1:10" ht="15">
      <c r="A589" s="4"/>
      <c r="B589" s="4"/>
      <c r="C589" s="9" t="s">
        <v>581</v>
      </c>
      <c r="D589" s="4"/>
      <c r="E589" s="4"/>
      <c r="F589" s="4"/>
      <c r="G589" s="4"/>
      <c r="H589" s="4"/>
      <c r="I589" s="4"/>
      <c r="J589" s="4"/>
    </row>
    <row r="590" spans="1:12" ht="39">
      <c r="A590" s="9">
        <v>29</v>
      </c>
      <c r="B590" s="19" t="s">
        <v>582</v>
      </c>
      <c r="C590" s="9" t="s">
        <v>583</v>
      </c>
      <c r="D590" s="11">
        <v>1</v>
      </c>
      <c r="E590" s="9" t="s">
        <v>278</v>
      </c>
      <c r="F590" s="10" t="s">
        <v>262</v>
      </c>
      <c r="G590" s="12"/>
      <c r="H590" s="13">
        <f>D590*G590</f>
        <v>0</v>
      </c>
      <c r="I590" s="4"/>
      <c r="J590" s="4"/>
      <c r="K590" s="62"/>
      <c r="L590" s="47"/>
    </row>
    <row r="591" spans="1:12" ht="15">
      <c r="A591" s="4"/>
      <c r="B591" s="4"/>
      <c r="C591" s="4"/>
      <c r="D591" s="4"/>
      <c r="E591" s="4"/>
      <c r="F591" s="10" t="s">
        <v>263</v>
      </c>
      <c r="G591" s="12"/>
      <c r="H591" s="4"/>
      <c r="I591" s="13">
        <f>D590*G591</f>
        <v>0</v>
      </c>
      <c r="J591" s="4"/>
      <c r="K591" s="62"/>
      <c r="L591" s="62"/>
    </row>
    <row r="592" spans="1:10" ht="15">
      <c r="A592" s="4"/>
      <c r="B592" s="4"/>
      <c r="C592" s="4"/>
      <c r="D592" s="4"/>
      <c r="E592" s="4"/>
      <c r="F592" s="10" t="s">
        <v>264</v>
      </c>
      <c r="G592" s="14"/>
      <c r="H592" s="4"/>
      <c r="I592" s="4"/>
      <c r="J592" s="11">
        <f>D590*G592</f>
        <v>0</v>
      </c>
    </row>
    <row r="595" spans="1:10" ht="15">
      <c r="A595" s="4"/>
      <c r="B595" s="4"/>
      <c r="C595" s="9" t="s">
        <v>584</v>
      </c>
      <c r="D595" s="4"/>
      <c r="E595" s="4"/>
      <c r="F595" s="4"/>
      <c r="G595" s="4"/>
      <c r="H595" s="4"/>
      <c r="I595" s="4"/>
      <c r="J595" s="4"/>
    </row>
    <row r="596" spans="1:10" ht="15">
      <c r="A596" s="4"/>
      <c r="B596" s="4"/>
      <c r="C596" s="9" t="s">
        <v>585</v>
      </c>
      <c r="D596" s="4"/>
      <c r="E596" s="4"/>
      <c r="F596" s="4"/>
      <c r="G596" s="4"/>
      <c r="H596" s="4"/>
      <c r="I596" s="4"/>
      <c r="J596" s="4"/>
    </row>
    <row r="597" spans="1:10" ht="15">
      <c r="A597" s="4"/>
      <c r="B597" s="4"/>
      <c r="C597" s="9" t="s">
        <v>586</v>
      </c>
      <c r="D597" s="4"/>
      <c r="E597" s="4"/>
      <c r="F597" s="4"/>
      <c r="G597" s="4"/>
      <c r="H597" s="4"/>
      <c r="I597" s="4"/>
      <c r="J597" s="4"/>
    </row>
    <row r="598" spans="1:10" ht="15">
      <c r="A598" s="4"/>
      <c r="B598" s="4"/>
      <c r="C598" s="9" t="s">
        <v>587</v>
      </c>
      <c r="D598" s="4"/>
      <c r="E598" s="4"/>
      <c r="F598" s="4"/>
      <c r="G598" s="4"/>
      <c r="H598" s="4"/>
      <c r="I598" s="4"/>
      <c r="J598" s="4"/>
    </row>
    <row r="599" spans="1:10" ht="15">
      <c r="A599" s="4"/>
      <c r="B599" s="4"/>
      <c r="C599" s="9" t="s">
        <v>588</v>
      </c>
      <c r="D599" s="4"/>
      <c r="E599" s="4"/>
      <c r="F599" s="4"/>
      <c r="G599" s="4"/>
      <c r="H599" s="4"/>
      <c r="I599" s="4"/>
      <c r="J599" s="4"/>
    </row>
    <row r="600" spans="1:10" ht="15">
      <c r="A600" s="4"/>
      <c r="B600" s="4"/>
      <c r="C600" s="9" t="s">
        <v>589</v>
      </c>
      <c r="D600" s="4"/>
      <c r="E600" s="4"/>
      <c r="F600" s="4"/>
      <c r="G600" s="4"/>
      <c r="H600" s="4"/>
      <c r="I600" s="4"/>
      <c r="J600" s="4"/>
    </row>
    <row r="601" spans="1:10" ht="15">
      <c r="A601" s="4"/>
      <c r="B601" s="4"/>
      <c r="C601" s="9" t="s">
        <v>590</v>
      </c>
      <c r="D601" s="4"/>
      <c r="E601" s="4"/>
      <c r="F601" s="4"/>
      <c r="G601" s="4"/>
      <c r="H601" s="4"/>
      <c r="I601" s="4"/>
      <c r="J601" s="4"/>
    </row>
    <row r="602" spans="1:10" ht="15">
      <c r="A602" s="4"/>
      <c r="B602" s="4"/>
      <c r="C602" s="9" t="s">
        <v>591</v>
      </c>
      <c r="D602" s="4"/>
      <c r="E602" s="4"/>
      <c r="F602" s="4"/>
      <c r="G602" s="4"/>
      <c r="H602" s="4"/>
      <c r="I602" s="4"/>
      <c r="J602" s="4"/>
    </row>
    <row r="603" spans="1:12" ht="39">
      <c r="A603" s="9">
        <v>30</v>
      </c>
      <c r="B603" s="19" t="s">
        <v>592</v>
      </c>
      <c r="C603" s="9" t="s">
        <v>593</v>
      </c>
      <c r="D603" s="11">
        <v>1</v>
      </c>
      <c r="E603" s="9" t="s">
        <v>278</v>
      </c>
      <c r="F603" s="10" t="s">
        <v>262</v>
      </c>
      <c r="G603" s="12"/>
      <c r="H603" s="13">
        <f>D603*G603</f>
        <v>0</v>
      </c>
      <c r="I603" s="4"/>
      <c r="J603" s="4"/>
      <c r="K603" s="62"/>
      <c r="L603" s="47"/>
    </row>
    <row r="604" spans="1:12" ht="15">
      <c r="A604" s="4"/>
      <c r="B604" s="4"/>
      <c r="C604" s="4"/>
      <c r="D604" s="4"/>
      <c r="E604" s="4"/>
      <c r="F604" s="10" t="s">
        <v>263</v>
      </c>
      <c r="G604" s="12"/>
      <c r="H604" s="4"/>
      <c r="I604" s="13">
        <f>D603*G604</f>
        <v>0</v>
      </c>
      <c r="J604" s="4"/>
      <c r="K604" s="62"/>
      <c r="L604" s="62"/>
    </row>
    <row r="605" spans="1:10" ht="15">
      <c r="A605" s="4"/>
      <c r="B605" s="4"/>
      <c r="C605" s="4"/>
      <c r="D605" s="4"/>
      <c r="E605" s="4"/>
      <c r="F605" s="10" t="s">
        <v>264</v>
      </c>
      <c r="G605" s="14"/>
      <c r="H605" s="4"/>
      <c r="I605" s="4"/>
      <c r="J605" s="11">
        <f>D603*G605</f>
        <v>0</v>
      </c>
    </row>
    <row r="608" spans="1:10" ht="15">
      <c r="A608" s="4"/>
      <c r="B608" s="4"/>
      <c r="C608" s="9" t="s">
        <v>594</v>
      </c>
      <c r="D608" s="4"/>
      <c r="E608" s="4"/>
      <c r="F608" s="4"/>
      <c r="G608" s="4"/>
      <c r="H608" s="4"/>
      <c r="I608" s="4"/>
      <c r="J608" s="4"/>
    </row>
    <row r="609" spans="1:10" ht="15">
      <c r="A609" s="4"/>
      <c r="B609" s="4"/>
      <c r="C609" s="9" t="s">
        <v>595</v>
      </c>
      <c r="D609" s="4"/>
      <c r="E609" s="4"/>
      <c r="F609" s="4"/>
      <c r="G609" s="4"/>
      <c r="H609" s="4"/>
      <c r="I609" s="4"/>
      <c r="J609" s="4"/>
    </row>
    <row r="610" spans="1:10" ht="15">
      <c r="A610" s="4"/>
      <c r="B610" s="4"/>
      <c r="C610" s="9" t="s">
        <v>596</v>
      </c>
      <c r="D610" s="4"/>
      <c r="E610" s="4"/>
      <c r="F610" s="4"/>
      <c r="G610" s="4"/>
      <c r="H610" s="4"/>
      <c r="I610" s="4"/>
      <c r="J610" s="4"/>
    </row>
    <row r="611" spans="1:10" ht="15">
      <c r="A611" s="4"/>
      <c r="B611" s="4"/>
      <c r="C611" s="9" t="s">
        <v>597</v>
      </c>
      <c r="D611" s="4"/>
      <c r="E611" s="4"/>
      <c r="F611" s="4"/>
      <c r="G611" s="4"/>
      <c r="H611" s="4"/>
      <c r="I611" s="4"/>
      <c r="J611" s="4"/>
    </row>
    <row r="612" spans="1:10" ht="15">
      <c r="A612" s="4"/>
      <c r="B612" s="4"/>
      <c r="C612" s="9" t="s">
        <v>598</v>
      </c>
      <c r="D612" s="4"/>
      <c r="E612" s="4"/>
      <c r="F612" s="4"/>
      <c r="G612" s="4"/>
      <c r="H612" s="4"/>
      <c r="I612" s="4"/>
      <c r="J612" s="4"/>
    </row>
    <row r="613" spans="1:12" ht="39">
      <c r="A613" s="9">
        <v>31</v>
      </c>
      <c r="B613" s="19" t="s">
        <v>599</v>
      </c>
      <c r="C613" s="9" t="s">
        <v>600</v>
      </c>
      <c r="D613" s="11">
        <v>25</v>
      </c>
      <c r="E613" s="9" t="s">
        <v>601</v>
      </c>
      <c r="F613" s="10" t="s">
        <v>262</v>
      </c>
      <c r="G613" s="14"/>
      <c r="H613" s="13">
        <f>D613*G613</f>
        <v>0</v>
      </c>
      <c r="I613" s="4"/>
      <c r="J613" s="4"/>
      <c r="K613" s="62"/>
      <c r="L613" s="47"/>
    </row>
    <row r="614" spans="1:12" ht="15">
      <c r="A614" s="4"/>
      <c r="B614" s="4"/>
      <c r="C614" s="4"/>
      <c r="D614" s="4"/>
      <c r="E614" s="4"/>
      <c r="F614" s="10" t="s">
        <v>263</v>
      </c>
      <c r="G614" s="12"/>
      <c r="H614" s="4"/>
      <c r="I614" s="13">
        <f>D613*G614</f>
        <v>0</v>
      </c>
      <c r="J614" s="4"/>
      <c r="K614" s="62"/>
      <c r="L614" s="62"/>
    </row>
    <row r="615" spans="1:10" ht="15">
      <c r="A615" s="4"/>
      <c r="B615" s="4"/>
      <c r="C615" s="4"/>
      <c r="D615" s="4"/>
      <c r="E615" s="4"/>
      <c r="F615" s="10" t="s">
        <v>264</v>
      </c>
      <c r="G615" s="14"/>
      <c r="H615" s="4"/>
      <c r="I615" s="4"/>
      <c r="J615" s="11">
        <f>D613*G615</f>
        <v>0</v>
      </c>
    </row>
    <row r="618" spans="1:10" ht="15">
      <c r="A618" s="4"/>
      <c r="B618" s="4"/>
      <c r="C618" s="9" t="s">
        <v>602</v>
      </c>
      <c r="D618" s="4"/>
      <c r="E618" s="4"/>
      <c r="F618" s="4"/>
      <c r="G618" s="4"/>
      <c r="H618" s="4"/>
      <c r="I618" s="4"/>
      <c r="J618" s="4"/>
    </row>
    <row r="619" spans="1:10" ht="15">
      <c r="A619" s="4"/>
      <c r="B619" s="4"/>
      <c r="C619" s="9" t="s">
        <v>603</v>
      </c>
      <c r="D619" s="4"/>
      <c r="E619" s="4"/>
      <c r="F619" s="4"/>
      <c r="G619" s="4"/>
      <c r="H619" s="4"/>
      <c r="I619" s="4"/>
      <c r="J619" s="4"/>
    </row>
    <row r="620" spans="1:10" ht="15">
      <c r="A620" s="4"/>
      <c r="B620" s="4"/>
      <c r="C620" s="9" t="s">
        <v>604</v>
      </c>
      <c r="D620" s="4"/>
      <c r="E620" s="4"/>
      <c r="F620" s="4"/>
      <c r="G620" s="4"/>
      <c r="H620" s="4"/>
      <c r="I620" s="4"/>
      <c r="J620" s="4"/>
    </row>
    <row r="621" spans="1:10" ht="15">
      <c r="A621" s="4"/>
      <c r="B621" s="4"/>
      <c r="C621" s="9" t="s">
        <v>605</v>
      </c>
      <c r="D621" s="4"/>
      <c r="E621" s="4"/>
      <c r="F621" s="4"/>
      <c r="G621" s="4"/>
      <c r="H621" s="4"/>
      <c r="I621" s="4"/>
      <c r="J621" s="4"/>
    </row>
    <row r="622" spans="1:12" ht="39">
      <c r="A622" s="9">
        <v>32</v>
      </c>
      <c r="B622" s="19" t="s">
        <v>606</v>
      </c>
      <c r="C622" s="9" t="s">
        <v>607</v>
      </c>
      <c r="D622" s="11">
        <v>12</v>
      </c>
      <c r="E622" s="9" t="s">
        <v>601</v>
      </c>
      <c r="F622" s="10" t="s">
        <v>262</v>
      </c>
      <c r="G622" s="14"/>
      <c r="H622" s="13">
        <f>D622*G622</f>
        <v>0</v>
      </c>
      <c r="I622" s="4"/>
      <c r="J622" s="4"/>
      <c r="K622" s="62"/>
      <c r="L622" s="47"/>
    </row>
    <row r="623" spans="1:12" ht="15">
      <c r="A623" s="4"/>
      <c r="B623" s="4"/>
      <c r="C623" s="4"/>
      <c r="D623" s="4"/>
      <c r="E623" s="4"/>
      <c r="F623" s="10" t="s">
        <v>263</v>
      </c>
      <c r="G623" s="12"/>
      <c r="H623" s="4"/>
      <c r="I623" s="13">
        <f>D622*G623</f>
        <v>0</v>
      </c>
      <c r="J623" s="4"/>
      <c r="K623" s="62"/>
      <c r="L623" s="62"/>
    </row>
    <row r="624" spans="1:10" ht="15">
      <c r="A624" s="4"/>
      <c r="B624" s="4"/>
      <c r="C624" s="4"/>
      <c r="D624" s="4"/>
      <c r="E624" s="4"/>
      <c r="F624" s="10" t="s">
        <v>264</v>
      </c>
      <c r="G624" s="14"/>
      <c r="H624" s="4"/>
      <c r="I624" s="4"/>
      <c r="J624" s="11">
        <f>D622*G624</f>
        <v>0</v>
      </c>
    </row>
    <row r="627" spans="1:10" ht="15">
      <c r="A627" s="4"/>
      <c r="B627" s="4"/>
      <c r="C627" s="9" t="s">
        <v>602</v>
      </c>
      <c r="D627" s="4"/>
      <c r="E627" s="4"/>
      <c r="F627" s="4"/>
      <c r="G627" s="4"/>
      <c r="H627" s="4"/>
      <c r="I627" s="4"/>
      <c r="J627" s="4"/>
    </row>
    <row r="628" spans="1:10" ht="15">
      <c r="A628" s="4"/>
      <c r="B628" s="4"/>
      <c r="C628" s="9" t="s">
        <v>603</v>
      </c>
      <c r="D628" s="4"/>
      <c r="E628" s="4"/>
      <c r="F628" s="4"/>
      <c r="G628" s="4"/>
      <c r="H628" s="4"/>
      <c r="I628" s="4"/>
      <c r="J628" s="4"/>
    </row>
    <row r="629" spans="1:10" ht="15">
      <c r="A629" s="4"/>
      <c r="B629" s="4"/>
      <c r="C629" s="9" t="s">
        <v>604</v>
      </c>
      <c r="D629" s="4"/>
      <c r="E629" s="4"/>
      <c r="F629" s="4"/>
      <c r="G629" s="4"/>
      <c r="H629" s="4"/>
      <c r="I629" s="4"/>
      <c r="J629" s="4"/>
    </row>
    <row r="630" spans="1:10" ht="15">
      <c r="A630" s="4"/>
      <c r="B630" s="4"/>
      <c r="C630" s="9" t="s">
        <v>608</v>
      </c>
      <c r="D630" s="4"/>
      <c r="E630" s="4"/>
      <c r="F630" s="4"/>
      <c r="G630" s="4"/>
      <c r="H630" s="4"/>
      <c r="I630" s="4"/>
      <c r="J630" s="4"/>
    </row>
    <row r="631" spans="1:12" ht="39">
      <c r="A631" s="9">
        <v>33</v>
      </c>
      <c r="B631" s="19" t="s">
        <v>609</v>
      </c>
      <c r="C631" s="9" t="s">
        <v>610</v>
      </c>
      <c r="D631" s="11">
        <v>13</v>
      </c>
      <c r="E631" s="9" t="s">
        <v>601</v>
      </c>
      <c r="F631" s="10" t="s">
        <v>262</v>
      </c>
      <c r="G631" s="14"/>
      <c r="H631" s="13">
        <f>D631*G631</f>
        <v>0</v>
      </c>
      <c r="I631" s="4"/>
      <c r="J631" s="4"/>
      <c r="K631" s="62"/>
      <c r="L631" s="47"/>
    </row>
    <row r="632" spans="1:12" ht="15">
      <c r="A632" s="4"/>
      <c r="B632" s="4"/>
      <c r="C632" s="4"/>
      <c r="D632" s="4"/>
      <c r="E632" s="4"/>
      <c r="F632" s="10" t="s">
        <v>263</v>
      </c>
      <c r="G632" s="12"/>
      <c r="H632" s="4"/>
      <c r="I632" s="13">
        <f>D631*G632</f>
        <v>0</v>
      </c>
      <c r="J632" s="4"/>
      <c r="K632" s="62"/>
      <c r="L632" s="62"/>
    </row>
    <row r="633" spans="1:10" ht="15">
      <c r="A633" s="4"/>
      <c r="B633" s="4"/>
      <c r="C633" s="4"/>
      <c r="D633" s="4"/>
      <c r="E633" s="4"/>
      <c r="F633" s="10" t="s">
        <v>264</v>
      </c>
      <c r="G633" s="14"/>
      <c r="H633" s="4"/>
      <c r="I633" s="4"/>
      <c r="J633" s="11">
        <f>D631*G633</f>
        <v>0</v>
      </c>
    </row>
    <row r="636" spans="1:10" ht="15">
      <c r="A636" s="4"/>
      <c r="B636" s="4"/>
      <c r="C636" s="9" t="s">
        <v>611</v>
      </c>
      <c r="D636" s="4"/>
      <c r="E636" s="4"/>
      <c r="F636" s="4"/>
      <c r="G636" s="4"/>
      <c r="H636" s="4"/>
      <c r="I636" s="4"/>
      <c r="J636" s="4"/>
    </row>
    <row r="637" spans="1:10" ht="15">
      <c r="A637" s="4"/>
      <c r="B637" s="4"/>
      <c r="C637" s="9" t="s">
        <v>612</v>
      </c>
      <c r="D637" s="4"/>
      <c r="E637" s="4"/>
      <c r="F637" s="4"/>
      <c r="G637" s="4"/>
      <c r="H637" s="4"/>
      <c r="I637" s="4"/>
      <c r="J637" s="4"/>
    </row>
    <row r="638" spans="1:12" ht="39">
      <c r="A638" s="9">
        <v>34</v>
      </c>
      <c r="B638" s="19" t="s">
        <v>613</v>
      </c>
      <c r="C638" s="9" t="s">
        <v>600</v>
      </c>
      <c r="D638" s="11">
        <v>25</v>
      </c>
      <c r="E638" s="9" t="s">
        <v>601</v>
      </c>
      <c r="F638" s="10" t="s">
        <v>262</v>
      </c>
      <c r="G638" s="14"/>
      <c r="H638" s="13">
        <f>D638*G638</f>
        <v>0</v>
      </c>
      <c r="I638" s="4"/>
      <c r="J638" s="4"/>
      <c r="K638" s="62"/>
      <c r="L638" s="47"/>
    </row>
    <row r="639" spans="1:12" ht="15">
      <c r="A639" s="4"/>
      <c r="B639" s="4"/>
      <c r="C639" s="4"/>
      <c r="D639" s="4"/>
      <c r="E639" s="4"/>
      <c r="F639" s="10" t="s">
        <v>263</v>
      </c>
      <c r="G639" s="12"/>
      <c r="H639" s="4"/>
      <c r="I639" s="13">
        <f>D638*G639</f>
        <v>0</v>
      </c>
      <c r="J639" s="4"/>
      <c r="K639" s="62"/>
      <c r="L639" s="62"/>
    </row>
    <row r="640" spans="1:10" ht="15">
      <c r="A640" s="4"/>
      <c r="B640" s="4"/>
      <c r="C640" s="4"/>
      <c r="D640" s="4"/>
      <c r="E640" s="4"/>
      <c r="F640" s="10" t="s">
        <v>264</v>
      </c>
      <c r="G640" s="14"/>
      <c r="H640" s="4"/>
      <c r="I640" s="4"/>
      <c r="J640" s="11">
        <f>D638*G640</f>
        <v>0</v>
      </c>
    </row>
    <row r="643" spans="1:10" ht="15">
      <c r="A643" s="4"/>
      <c r="B643" s="4"/>
      <c r="C643" s="9" t="s">
        <v>614</v>
      </c>
      <c r="D643" s="4"/>
      <c r="E643" s="4"/>
      <c r="F643" s="4"/>
      <c r="G643" s="4"/>
      <c r="H643" s="4"/>
      <c r="I643" s="4"/>
      <c r="J643" s="4"/>
    </row>
    <row r="644" spans="1:10" ht="15">
      <c r="A644" s="4"/>
      <c r="B644" s="4"/>
      <c r="C644" s="9" t="s">
        <v>615</v>
      </c>
      <c r="D644" s="4"/>
      <c r="E644" s="4"/>
      <c r="F644" s="4"/>
      <c r="G644" s="4"/>
      <c r="H644" s="4"/>
      <c r="I644" s="4"/>
      <c r="J644" s="4"/>
    </row>
    <row r="645" spans="1:12" ht="39">
      <c r="A645" s="9">
        <v>35</v>
      </c>
      <c r="B645" s="19" t="s">
        <v>616</v>
      </c>
      <c r="C645" s="9"/>
      <c r="D645" s="11">
        <v>8</v>
      </c>
      <c r="E645" s="9" t="s">
        <v>410</v>
      </c>
      <c r="F645" s="10" t="s">
        <v>262</v>
      </c>
      <c r="G645" s="14"/>
      <c r="H645" s="13">
        <f>D645*G645</f>
        <v>0</v>
      </c>
      <c r="I645" s="4"/>
      <c r="J645" s="4"/>
      <c r="K645" s="62"/>
      <c r="L645" s="47"/>
    </row>
    <row r="646" spans="1:12" ht="15">
      <c r="A646" s="4"/>
      <c r="B646" s="4"/>
      <c r="C646" s="4"/>
      <c r="D646" s="4"/>
      <c r="E646" s="4"/>
      <c r="F646" s="10" t="s">
        <v>263</v>
      </c>
      <c r="G646" s="12"/>
      <c r="H646" s="4"/>
      <c r="I646" s="13">
        <f>D645*G646</f>
        <v>0</v>
      </c>
      <c r="J646" s="4"/>
      <c r="K646" s="62"/>
      <c r="L646" s="62"/>
    </row>
    <row r="647" spans="1:10" ht="15">
      <c r="A647" s="4"/>
      <c r="B647" s="4"/>
      <c r="C647" s="4"/>
      <c r="D647" s="4"/>
      <c r="E647" s="4"/>
      <c r="F647" s="10" t="s">
        <v>264</v>
      </c>
      <c r="G647" s="14"/>
      <c r="H647" s="4"/>
      <c r="I647" s="4"/>
      <c r="J647" s="11">
        <f>D645*G647</f>
        <v>0</v>
      </c>
    </row>
    <row r="650" spans="1:10" ht="15">
      <c r="A650" s="4"/>
      <c r="B650" s="4"/>
      <c r="C650" s="9" t="s">
        <v>614</v>
      </c>
      <c r="D650" s="4"/>
      <c r="E650" s="4"/>
      <c r="F650" s="4"/>
      <c r="G650" s="4"/>
      <c r="H650" s="4"/>
      <c r="I650" s="4"/>
      <c r="J650" s="4"/>
    </row>
    <row r="651" spans="1:10" ht="15">
      <c r="A651" s="4"/>
      <c r="B651" s="4"/>
      <c r="C651" s="9" t="s">
        <v>617</v>
      </c>
      <c r="D651" s="4"/>
      <c r="E651" s="4"/>
      <c r="F651" s="4"/>
      <c r="G651" s="4"/>
      <c r="H651" s="4"/>
      <c r="I651" s="4"/>
      <c r="J651" s="4"/>
    </row>
    <row r="652" spans="1:12" ht="39">
      <c r="A652" s="9">
        <v>36</v>
      </c>
      <c r="B652" s="19" t="s">
        <v>618</v>
      </c>
      <c r="C652" s="9"/>
      <c r="D652" s="11">
        <v>8</v>
      </c>
      <c r="E652" s="9" t="s">
        <v>410</v>
      </c>
      <c r="F652" s="10" t="s">
        <v>262</v>
      </c>
      <c r="G652" s="14"/>
      <c r="H652" s="13">
        <f>D652*G652</f>
        <v>0</v>
      </c>
      <c r="I652" s="4"/>
      <c r="J652" s="4"/>
      <c r="K652" s="62"/>
      <c r="L652" s="47"/>
    </row>
    <row r="653" spans="1:12" ht="15">
      <c r="A653" s="4"/>
      <c r="B653" s="4"/>
      <c r="C653" s="4"/>
      <c r="D653" s="4"/>
      <c r="E653" s="4"/>
      <c r="F653" s="10" t="s">
        <v>263</v>
      </c>
      <c r="G653" s="12"/>
      <c r="H653" s="4"/>
      <c r="I653" s="13">
        <f>D652*G653</f>
        <v>0</v>
      </c>
      <c r="J653" s="4"/>
      <c r="K653" s="62"/>
      <c r="L653" s="62"/>
    </row>
    <row r="654" spans="1:10" ht="15">
      <c r="A654" s="4"/>
      <c r="B654" s="4"/>
      <c r="C654" s="4"/>
      <c r="D654" s="4"/>
      <c r="E654" s="4"/>
      <c r="F654" s="10" t="s">
        <v>264</v>
      </c>
      <c r="G654" s="14"/>
      <c r="H654" s="4"/>
      <c r="I654" s="4"/>
      <c r="J654" s="11">
        <f>D652*G654</f>
        <v>0</v>
      </c>
    </row>
    <row r="656" spans="1:10" ht="15.75" thickBot="1">
      <c r="A656" s="4"/>
      <c r="B656" s="4"/>
      <c r="C656" s="4"/>
      <c r="D656" s="4"/>
      <c r="E656" s="4"/>
      <c r="F656" s="4"/>
      <c r="G656" s="4"/>
      <c r="H656" s="4"/>
      <c r="I656" s="4"/>
      <c r="J656" s="4"/>
    </row>
    <row r="657" spans="1:10" ht="15.75" thickBot="1">
      <c r="A657" s="4"/>
      <c r="B657" s="4"/>
      <c r="C657" s="4"/>
      <c r="D657" s="4"/>
      <c r="E657" s="4"/>
      <c r="F657" s="4"/>
      <c r="G657" s="4"/>
      <c r="H657" s="15">
        <f>SUM(H314:H656)</f>
        <v>0</v>
      </c>
      <c r="I657" s="15">
        <f>SUM(I314:I656)</f>
        <v>0</v>
      </c>
      <c r="J657" s="15">
        <f>SUM(J314:J656)</f>
        <v>0</v>
      </c>
    </row>
    <row r="658" spans="1:10" ht="15.75" thickTop="1">
      <c r="A658" s="4"/>
      <c r="B658" s="4"/>
      <c r="C658" s="4"/>
      <c r="D658" s="4"/>
      <c r="E658" s="4"/>
      <c r="F658" s="4"/>
      <c r="G658" s="4"/>
      <c r="H658" s="16">
        <f>H657+H303+H61</f>
        <v>0</v>
      </c>
      <c r="I658" s="16">
        <f>I657+I303+I61</f>
        <v>0</v>
      </c>
      <c r="J658" s="16">
        <f>J657+J303+J61</f>
        <v>0</v>
      </c>
    </row>
  </sheetData>
  <sheetProtection/>
  <printOptions/>
  <pageMargins left="0.25" right="0.25" top="0.75" bottom="0.75" header="0.3" footer="0.3"/>
  <pageSetup horizontalDpi="600" verticalDpi="600" orientation="portrait" paperSize="9" r:id="rId1"/>
  <headerFooter>
    <oddHeader>&amp;C&amp;A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6"/>
  <sheetViews>
    <sheetView view="pageBreakPreview" zoomScaleSheetLayoutView="100" workbookViewId="0" topLeftCell="A1">
      <selection activeCell="F2" sqref="F2:G4"/>
    </sheetView>
  </sheetViews>
  <sheetFormatPr defaultColWidth="9.140625" defaultRowHeight="15"/>
  <cols>
    <col min="1" max="1" width="4.57421875" style="24" customWidth="1"/>
    <col min="2" max="2" width="9.28125" style="25" customWidth="1"/>
    <col min="3" max="3" width="36.7109375" style="25" customWidth="1"/>
    <col min="4" max="4" width="6.7109375" style="26" customWidth="1"/>
    <col min="5" max="5" width="6.7109375" style="25" customWidth="1"/>
    <col min="6" max="9" width="8.7109375" style="31" customWidth="1"/>
    <col min="10" max="16384" width="9.140625" style="25" customWidth="1"/>
  </cols>
  <sheetData>
    <row r="1" spans="1:9" s="22" customFormat="1" ht="25.5">
      <c r="A1" s="20" t="s">
        <v>3</v>
      </c>
      <c r="B1" s="22" t="s">
        <v>4</v>
      </c>
      <c r="C1" s="22" t="s">
        <v>5</v>
      </c>
      <c r="D1" s="23" t="s">
        <v>6</v>
      </c>
      <c r="E1" s="22" t="s">
        <v>7</v>
      </c>
      <c r="F1" s="30" t="s">
        <v>8</v>
      </c>
      <c r="G1" s="30" t="s">
        <v>9</v>
      </c>
      <c r="H1" s="30" t="s">
        <v>10</v>
      </c>
      <c r="I1" s="30" t="s">
        <v>11</v>
      </c>
    </row>
    <row r="2" spans="1:11" ht="63.75">
      <c r="A2" s="24">
        <v>1</v>
      </c>
      <c r="B2" s="25" t="s">
        <v>624</v>
      </c>
      <c r="C2" s="25" t="s">
        <v>625</v>
      </c>
      <c r="D2" s="26">
        <v>50</v>
      </c>
      <c r="E2" s="25" t="s">
        <v>261</v>
      </c>
      <c r="H2" s="31">
        <f>D2*F2</f>
        <v>0</v>
      </c>
      <c r="I2" s="31">
        <f>D2*G2</f>
        <v>0</v>
      </c>
      <c r="J2" s="62"/>
      <c r="K2" s="62"/>
    </row>
    <row r="4" spans="1:11" ht="63.75">
      <c r="A4" s="24">
        <v>2</v>
      </c>
      <c r="B4" s="25" t="s">
        <v>626</v>
      </c>
      <c r="C4" s="25" t="s">
        <v>627</v>
      </c>
      <c r="D4" s="26">
        <v>15</v>
      </c>
      <c r="E4" s="25" t="s">
        <v>261</v>
      </c>
      <c r="H4" s="31">
        <f>D4*F4</f>
        <v>0</v>
      </c>
      <c r="I4" s="31">
        <f>D4*G4</f>
        <v>0</v>
      </c>
      <c r="J4" s="62"/>
      <c r="K4" s="62"/>
    </row>
    <row r="5" spans="3:9" ht="12.75">
      <c r="C5" s="25" t="s">
        <v>21</v>
      </c>
      <c r="H5" s="41">
        <f>SUM(H2:H4)</f>
        <v>0</v>
      </c>
      <c r="I5" s="41">
        <f>SUM(I2:I4)</f>
        <v>0</v>
      </c>
    </row>
    <row r="6" spans="1:9" s="28" customFormat="1" ht="12.75">
      <c r="A6" s="27"/>
      <c r="D6" s="29"/>
      <c r="F6" s="32"/>
      <c r="G6" s="32"/>
      <c r="H6" s="32"/>
      <c r="I6" s="32"/>
    </row>
  </sheetData>
  <sheetProtection/>
  <printOptions/>
  <pageMargins left="0.25" right="0.25" top="0.75" bottom="0.75" header="0.3" footer="0.3"/>
  <pageSetup horizontalDpi="600" verticalDpi="600" orientation="portrait" paperSize="9" r:id="rId1"/>
  <headerFooter>
    <oddHeader>&amp;C&amp;A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59"/>
  <sheetViews>
    <sheetView view="pageBreakPreview" zoomScaleSheetLayoutView="100" workbookViewId="0" topLeftCell="A1">
      <selection activeCell="K8" sqref="K8"/>
    </sheetView>
  </sheetViews>
  <sheetFormatPr defaultColWidth="9.140625" defaultRowHeight="15"/>
  <cols>
    <col min="1" max="1" width="4.57421875" style="24" customWidth="1"/>
    <col min="2" max="2" width="9.28125" style="25" customWidth="1"/>
    <col min="3" max="3" width="36.7109375" style="25" customWidth="1"/>
    <col min="4" max="4" width="6.7109375" style="26" customWidth="1"/>
    <col min="5" max="5" width="6.7109375" style="25" customWidth="1"/>
    <col min="6" max="9" width="8.7109375" style="31" customWidth="1"/>
    <col min="10" max="16384" width="9.140625" style="25" customWidth="1"/>
  </cols>
  <sheetData>
    <row r="1" spans="1:9" s="22" customFormat="1" ht="25.5">
      <c r="A1" s="20" t="s">
        <v>3</v>
      </c>
      <c r="B1" s="22" t="s">
        <v>4</v>
      </c>
      <c r="C1" s="22" t="s">
        <v>5</v>
      </c>
      <c r="D1" s="23" t="s">
        <v>6</v>
      </c>
      <c r="E1" s="22" t="s">
        <v>7</v>
      </c>
      <c r="F1" s="30" t="s">
        <v>8</v>
      </c>
      <c r="G1" s="30" t="s">
        <v>9</v>
      </c>
      <c r="H1" s="30" t="s">
        <v>10</v>
      </c>
      <c r="I1" s="30" t="s">
        <v>11</v>
      </c>
    </row>
    <row r="2" spans="1:11" ht="63.75">
      <c r="A2" s="24">
        <v>1</v>
      </c>
      <c r="B2" s="25" t="s">
        <v>631</v>
      </c>
      <c r="C2" s="25" t="s">
        <v>632</v>
      </c>
      <c r="D2" s="26">
        <v>90</v>
      </c>
      <c r="E2" s="25" t="s">
        <v>261</v>
      </c>
      <c r="H2" s="31">
        <f>D2*F2</f>
        <v>0</v>
      </c>
      <c r="I2" s="31">
        <f>D2*G2</f>
        <v>0</v>
      </c>
      <c r="J2" s="62"/>
      <c r="K2" s="62"/>
    </row>
    <row r="3" spans="1:11" ht="25.5">
      <c r="A3" s="24">
        <v>2</v>
      </c>
      <c r="B3" s="25" t="s">
        <v>633</v>
      </c>
      <c r="C3" s="25" t="s">
        <v>634</v>
      </c>
      <c r="D3" s="26">
        <v>720</v>
      </c>
      <c r="E3" s="25" t="s">
        <v>261</v>
      </c>
      <c r="H3" s="31">
        <f aca="true" t="shared" si="0" ref="H3:H9">D3*F3</f>
        <v>0</v>
      </c>
      <c r="I3" s="31">
        <f aca="true" t="shared" si="1" ref="I3:I9">D3*G3</f>
        <v>0</v>
      </c>
      <c r="J3" s="62"/>
      <c r="K3" s="62"/>
    </row>
    <row r="4" spans="1:11" ht="25.5">
      <c r="A4" s="24">
        <v>3</v>
      </c>
      <c r="B4" s="25" t="s">
        <v>635</v>
      </c>
      <c r="C4" s="25" t="s">
        <v>636</v>
      </c>
      <c r="D4" s="26">
        <v>560</v>
      </c>
      <c r="E4" s="25" t="s">
        <v>261</v>
      </c>
      <c r="H4" s="31">
        <f t="shared" si="0"/>
        <v>0</v>
      </c>
      <c r="I4" s="31">
        <f t="shared" si="1"/>
        <v>0</v>
      </c>
      <c r="J4" s="62"/>
      <c r="K4" s="62"/>
    </row>
    <row r="5" spans="1:11" s="28" customFormat="1" ht="25.5">
      <c r="A5" s="27">
        <v>4</v>
      </c>
      <c r="B5" s="28" t="s">
        <v>637</v>
      </c>
      <c r="C5" s="28" t="s">
        <v>638</v>
      </c>
      <c r="D5" s="29">
        <v>46</v>
      </c>
      <c r="E5" s="28" t="s">
        <v>261</v>
      </c>
      <c r="F5" s="32"/>
      <c r="G5" s="32"/>
      <c r="H5" s="31">
        <f t="shared" si="0"/>
        <v>0</v>
      </c>
      <c r="I5" s="31">
        <f t="shared" si="1"/>
        <v>0</v>
      </c>
      <c r="J5" s="62"/>
      <c r="K5" s="62"/>
    </row>
    <row r="6" spans="1:11" ht="25.5">
      <c r="A6" s="24">
        <v>5</v>
      </c>
      <c r="B6" s="25" t="s">
        <v>639</v>
      </c>
      <c r="C6" s="25" t="s">
        <v>640</v>
      </c>
      <c r="D6" s="26">
        <v>10</v>
      </c>
      <c r="E6" s="25" t="s">
        <v>261</v>
      </c>
      <c r="H6" s="31">
        <f t="shared" si="0"/>
        <v>0</v>
      </c>
      <c r="I6" s="31">
        <f t="shared" si="1"/>
        <v>0</v>
      </c>
      <c r="J6" s="62"/>
      <c r="K6" s="62"/>
    </row>
    <row r="7" spans="1:11" ht="63.75">
      <c r="A7" s="24">
        <v>6</v>
      </c>
      <c r="B7" s="25" t="s">
        <v>641</v>
      </c>
      <c r="C7" s="25" t="s">
        <v>642</v>
      </c>
      <c r="D7" s="26">
        <v>1930</v>
      </c>
      <c r="E7" s="25" t="s">
        <v>261</v>
      </c>
      <c r="H7" s="31">
        <f t="shared" si="0"/>
        <v>0</v>
      </c>
      <c r="I7" s="31">
        <f t="shared" si="1"/>
        <v>0</v>
      </c>
      <c r="J7" s="62"/>
      <c r="K7" s="62"/>
    </row>
    <row r="8" spans="1:11" ht="76.5">
      <c r="A8" s="24">
        <v>7</v>
      </c>
      <c r="B8" s="25" t="s">
        <v>643</v>
      </c>
      <c r="C8" s="25" t="s">
        <v>644</v>
      </c>
      <c r="D8" s="26">
        <v>1760</v>
      </c>
      <c r="E8" s="25" t="s">
        <v>261</v>
      </c>
      <c r="H8" s="31">
        <f t="shared" si="0"/>
        <v>0</v>
      </c>
      <c r="I8" s="31">
        <f t="shared" si="1"/>
        <v>0</v>
      </c>
      <c r="J8" s="62"/>
      <c r="K8" s="62"/>
    </row>
    <row r="9" spans="1:11" ht="89.25">
      <c r="A9" s="24">
        <v>8</v>
      </c>
      <c r="B9" s="25" t="s">
        <v>645</v>
      </c>
      <c r="C9" s="25" t="s">
        <v>646</v>
      </c>
      <c r="D9" s="26">
        <v>48</v>
      </c>
      <c r="E9" s="25" t="s">
        <v>261</v>
      </c>
      <c r="H9" s="31">
        <f t="shared" si="0"/>
        <v>0</v>
      </c>
      <c r="I9" s="31">
        <f t="shared" si="1"/>
        <v>0</v>
      </c>
      <c r="J9" s="62"/>
      <c r="K9" s="62"/>
    </row>
    <row r="10" spans="3:11" ht="25.5">
      <c r="C10" s="25" t="s">
        <v>647</v>
      </c>
      <c r="J10" s="62"/>
      <c r="K10" s="62"/>
    </row>
    <row r="11" spans="1:11" ht="63.75">
      <c r="A11" s="24">
        <v>9</v>
      </c>
      <c r="B11" s="25" t="s">
        <v>648</v>
      </c>
      <c r="C11" s="25" t="s">
        <v>649</v>
      </c>
      <c r="D11" s="26">
        <v>16</v>
      </c>
      <c r="E11" s="25" t="s">
        <v>261</v>
      </c>
      <c r="H11" s="31">
        <f>D11*F11</f>
        <v>0</v>
      </c>
      <c r="I11" s="31">
        <f>D11*G11</f>
        <v>0</v>
      </c>
      <c r="J11" s="62"/>
      <c r="K11" s="62"/>
    </row>
    <row r="12" spans="1:11" ht="76.5">
      <c r="A12" s="24">
        <v>10</v>
      </c>
      <c r="B12" s="25" t="s">
        <v>650</v>
      </c>
      <c r="C12" s="25" t="s">
        <v>651</v>
      </c>
      <c r="D12" s="26">
        <v>12</v>
      </c>
      <c r="E12" s="25" t="s">
        <v>261</v>
      </c>
      <c r="H12" s="31">
        <f>D12*F12</f>
        <v>0</v>
      </c>
      <c r="I12" s="31">
        <f>D12*G12</f>
        <v>0</v>
      </c>
      <c r="J12" s="62"/>
      <c r="K12" s="62"/>
    </row>
    <row r="13" spans="3:11" ht="38.25">
      <c r="C13" s="25" t="s">
        <v>652</v>
      </c>
      <c r="J13" s="62"/>
      <c r="K13" s="62"/>
    </row>
    <row r="14" spans="1:11" ht="76.5">
      <c r="A14" s="24">
        <v>11</v>
      </c>
      <c r="B14" s="25" t="s">
        <v>653</v>
      </c>
      <c r="C14" s="25" t="s">
        <v>651</v>
      </c>
      <c r="D14" s="26">
        <v>55</v>
      </c>
      <c r="E14" s="25" t="s">
        <v>261</v>
      </c>
      <c r="H14" s="31">
        <f>D14*F14</f>
        <v>0</v>
      </c>
      <c r="I14" s="31">
        <f>D14*G14</f>
        <v>0</v>
      </c>
      <c r="J14" s="62"/>
      <c r="K14" s="62"/>
    </row>
    <row r="15" spans="3:11" ht="38.25">
      <c r="C15" s="25" t="s">
        <v>654</v>
      </c>
      <c r="J15" s="62"/>
      <c r="K15" s="62"/>
    </row>
    <row r="16" spans="1:11" ht="76.5">
      <c r="A16" s="24">
        <v>12</v>
      </c>
      <c r="B16" s="25" t="s">
        <v>655</v>
      </c>
      <c r="C16" s="25" t="s">
        <v>651</v>
      </c>
      <c r="D16" s="26">
        <v>23</v>
      </c>
      <c r="E16" s="25" t="s">
        <v>261</v>
      </c>
      <c r="H16" s="31">
        <f>D16*F16</f>
        <v>0</v>
      </c>
      <c r="I16" s="31">
        <f>D16*G16</f>
        <v>0</v>
      </c>
      <c r="J16" s="62"/>
      <c r="K16" s="62"/>
    </row>
    <row r="17" spans="3:11" ht="38.25">
      <c r="C17" s="25" t="s">
        <v>656</v>
      </c>
      <c r="J17" s="62"/>
      <c r="K17" s="62"/>
    </row>
    <row r="18" spans="1:11" ht="63.75">
      <c r="A18" s="24">
        <v>13</v>
      </c>
      <c r="B18" s="25" t="s">
        <v>657</v>
      </c>
      <c r="C18" s="25" t="s">
        <v>658</v>
      </c>
      <c r="D18" s="26">
        <v>35</v>
      </c>
      <c r="E18" s="25" t="s">
        <v>261</v>
      </c>
      <c r="H18" s="31">
        <f>D18*F18</f>
        <v>0</v>
      </c>
      <c r="I18" s="31">
        <f>D18*G18</f>
        <v>0</v>
      </c>
      <c r="J18" s="62"/>
      <c r="K18" s="62"/>
    </row>
    <row r="19" spans="1:11" ht="76.5">
      <c r="A19" s="24">
        <v>14</v>
      </c>
      <c r="B19" s="25" t="s">
        <v>659</v>
      </c>
      <c r="C19" s="25" t="s">
        <v>651</v>
      </c>
      <c r="D19" s="26">
        <v>35</v>
      </c>
      <c r="E19" s="25" t="s">
        <v>261</v>
      </c>
      <c r="H19" s="31">
        <f>D19*F19</f>
        <v>0</v>
      </c>
      <c r="I19" s="31">
        <f>D19*G19</f>
        <v>0</v>
      </c>
      <c r="J19" s="62"/>
      <c r="K19" s="62"/>
    </row>
    <row r="20" spans="3:11" ht="25.5">
      <c r="C20" s="25" t="s">
        <v>660</v>
      </c>
      <c r="J20" s="62"/>
      <c r="K20" s="62"/>
    </row>
    <row r="21" spans="1:11" ht="63.75">
      <c r="A21" s="24">
        <v>15</v>
      </c>
      <c r="B21" s="25" t="s">
        <v>661</v>
      </c>
      <c r="C21" s="25" t="s">
        <v>662</v>
      </c>
      <c r="D21" s="26">
        <v>25</v>
      </c>
      <c r="E21" s="25" t="s">
        <v>261</v>
      </c>
      <c r="H21" s="31">
        <f>D21*F21</f>
        <v>0</v>
      </c>
      <c r="I21" s="31">
        <f>D21*G21</f>
        <v>0</v>
      </c>
      <c r="J21" s="62"/>
      <c r="K21" s="62"/>
    </row>
    <row r="22" spans="1:11" ht="76.5">
      <c r="A22" s="24">
        <v>16</v>
      </c>
      <c r="B22" s="25" t="s">
        <v>663</v>
      </c>
      <c r="C22" s="25" t="s">
        <v>664</v>
      </c>
      <c r="D22" s="26">
        <v>210</v>
      </c>
      <c r="E22" s="25" t="s">
        <v>261</v>
      </c>
      <c r="H22" s="31">
        <f aca="true" t="shared" si="2" ref="H22:H46">D22*F22</f>
        <v>0</v>
      </c>
      <c r="I22" s="31">
        <f aca="true" t="shared" si="3" ref="I22:I46">D22*G22</f>
        <v>0</v>
      </c>
      <c r="J22" s="62"/>
      <c r="K22" s="62"/>
    </row>
    <row r="23" spans="1:11" ht="63.75">
      <c r="A23" s="24">
        <v>17</v>
      </c>
      <c r="B23" s="25" t="s">
        <v>665</v>
      </c>
      <c r="C23" s="25" t="s">
        <v>666</v>
      </c>
      <c r="D23" s="26">
        <v>120</v>
      </c>
      <c r="E23" s="25" t="s">
        <v>261</v>
      </c>
      <c r="H23" s="31">
        <f t="shared" si="2"/>
        <v>0</v>
      </c>
      <c r="I23" s="31">
        <f t="shared" si="3"/>
        <v>0</v>
      </c>
      <c r="J23" s="62"/>
      <c r="K23" s="62"/>
    </row>
    <row r="24" spans="1:11" ht="63.75">
      <c r="A24" s="24">
        <v>18</v>
      </c>
      <c r="B24" s="25" t="s">
        <v>667</v>
      </c>
      <c r="C24" s="25" t="s">
        <v>668</v>
      </c>
      <c r="D24" s="26">
        <v>20</v>
      </c>
      <c r="E24" s="25" t="s">
        <v>261</v>
      </c>
      <c r="H24" s="31">
        <f t="shared" si="2"/>
        <v>0</v>
      </c>
      <c r="I24" s="31">
        <f t="shared" si="3"/>
        <v>0</v>
      </c>
      <c r="J24" s="62"/>
      <c r="K24" s="62"/>
    </row>
    <row r="25" spans="1:11" ht="25.5">
      <c r="A25" s="24">
        <v>19</v>
      </c>
      <c r="B25" s="25" t="s">
        <v>669</v>
      </c>
      <c r="C25" s="25" t="s">
        <v>670</v>
      </c>
      <c r="D25" s="26">
        <v>10</v>
      </c>
      <c r="E25" s="25" t="s">
        <v>278</v>
      </c>
      <c r="H25" s="31">
        <f t="shared" si="2"/>
        <v>0</v>
      </c>
      <c r="I25" s="31">
        <f t="shared" si="3"/>
        <v>0</v>
      </c>
      <c r="J25" s="62"/>
      <c r="K25" s="62"/>
    </row>
    <row r="26" spans="1:11" ht="25.5">
      <c r="A26" s="24">
        <v>20</v>
      </c>
      <c r="B26" s="25" t="s">
        <v>671</v>
      </c>
      <c r="C26" s="25" t="s">
        <v>672</v>
      </c>
      <c r="D26" s="26">
        <v>10</v>
      </c>
      <c r="E26" s="25" t="s">
        <v>278</v>
      </c>
      <c r="H26" s="31">
        <f t="shared" si="2"/>
        <v>0</v>
      </c>
      <c r="I26" s="31">
        <f t="shared" si="3"/>
        <v>0</v>
      </c>
      <c r="J26" s="62"/>
      <c r="K26" s="62"/>
    </row>
    <row r="27" spans="1:11" ht="63.75">
      <c r="A27" s="24">
        <v>21</v>
      </c>
      <c r="B27" s="25" t="s">
        <v>673</v>
      </c>
      <c r="C27" s="25" t="s">
        <v>674</v>
      </c>
      <c r="D27" s="26">
        <v>8</v>
      </c>
      <c r="E27" s="25" t="s">
        <v>278</v>
      </c>
      <c r="H27" s="31">
        <f t="shared" si="2"/>
        <v>0</v>
      </c>
      <c r="I27" s="31">
        <f t="shared" si="3"/>
        <v>0</v>
      </c>
      <c r="J27" s="62"/>
      <c r="K27" s="62"/>
    </row>
    <row r="28" spans="1:11" ht="63.75">
      <c r="A28" s="24">
        <v>22</v>
      </c>
      <c r="B28" s="25" t="s">
        <v>675</v>
      </c>
      <c r="C28" s="25" t="s">
        <v>676</v>
      </c>
      <c r="D28" s="26">
        <v>1</v>
      </c>
      <c r="E28" s="25" t="s">
        <v>278</v>
      </c>
      <c r="H28" s="31">
        <f t="shared" si="2"/>
        <v>0</v>
      </c>
      <c r="I28" s="31">
        <f t="shared" si="3"/>
        <v>0</v>
      </c>
      <c r="J28" s="62"/>
      <c r="K28" s="62"/>
    </row>
    <row r="29" spans="1:11" ht="25.5">
      <c r="A29" s="24">
        <v>23</v>
      </c>
      <c r="B29" s="25" t="s">
        <v>677</v>
      </c>
      <c r="C29" s="25" t="s">
        <v>678</v>
      </c>
      <c r="D29" s="26">
        <v>75</v>
      </c>
      <c r="E29" s="25" t="s">
        <v>261</v>
      </c>
      <c r="H29" s="31">
        <f t="shared" si="2"/>
        <v>0</v>
      </c>
      <c r="I29" s="31">
        <f t="shared" si="3"/>
        <v>0</v>
      </c>
      <c r="J29" s="62"/>
      <c r="K29" s="62"/>
    </row>
    <row r="30" spans="1:11" ht="25.5">
      <c r="A30" s="24">
        <v>24</v>
      </c>
      <c r="B30" s="25" t="s">
        <v>679</v>
      </c>
      <c r="C30" s="25" t="s">
        <v>680</v>
      </c>
      <c r="D30" s="26">
        <v>0.75</v>
      </c>
      <c r="E30" s="25" t="s">
        <v>681</v>
      </c>
      <c r="H30" s="31">
        <f t="shared" si="2"/>
        <v>0</v>
      </c>
      <c r="I30" s="31">
        <f t="shared" si="3"/>
        <v>0</v>
      </c>
      <c r="J30" s="62"/>
      <c r="K30" s="62"/>
    </row>
    <row r="31" spans="1:11" ht="76.5">
      <c r="A31" s="24">
        <v>25</v>
      </c>
      <c r="B31" s="25" t="s">
        <v>682</v>
      </c>
      <c r="C31" s="25" t="s">
        <v>683</v>
      </c>
      <c r="D31" s="26">
        <v>3</v>
      </c>
      <c r="E31" s="25" t="s">
        <v>278</v>
      </c>
      <c r="H31" s="31">
        <f t="shared" si="2"/>
        <v>0</v>
      </c>
      <c r="I31" s="31">
        <f t="shared" si="3"/>
        <v>0</v>
      </c>
      <c r="J31" s="62"/>
      <c r="K31" s="62"/>
    </row>
    <row r="32" spans="1:11" ht="51">
      <c r="A32" s="24">
        <v>26</v>
      </c>
      <c r="B32" s="25" t="s">
        <v>684</v>
      </c>
      <c r="C32" s="25" t="s">
        <v>685</v>
      </c>
      <c r="D32" s="26">
        <v>2</v>
      </c>
      <c r="E32" s="25" t="s">
        <v>278</v>
      </c>
      <c r="H32" s="31">
        <f t="shared" si="2"/>
        <v>0</v>
      </c>
      <c r="I32" s="31">
        <f t="shared" si="3"/>
        <v>0</v>
      </c>
      <c r="J32" s="62"/>
      <c r="K32" s="62"/>
    </row>
    <row r="33" spans="1:11" ht="51">
      <c r="A33" s="24">
        <v>27</v>
      </c>
      <c r="B33" s="25" t="s">
        <v>686</v>
      </c>
      <c r="C33" s="25" t="s">
        <v>687</v>
      </c>
      <c r="D33" s="26">
        <v>5</v>
      </c>
      <c r="E33" s="25" t="s">
        <v>278</v>
      </c>
      <c r="H33" s="31">
        <f t="shared" si="2"/>
        <v>0</v>
      </c>
      <c r="I33" s="31">
        <f t="shared" si="3"/>
        <v>0</v>
      </c>
      <c r="J33" s="62"/>
      <c r="K33" s="62"/>
    </row>
    <row r="34" spans="1:11" ht="51">
      <c r="A34" s="24">
        <v>28</v>
      </c>
      <c r="B34" s="25" t="s">
        <v>688</v>
      </c>
      <c r="C34" s="25" t="s">
        <v>689</v>
      </c>
      <c r="D34" s="26">
        <v>8</v>
      </c>
      <c r="E34" s="25" t="s">
        <v>278</v>
      </c>
      <c r="H34" s="31">
        <f t="shared" si="2"/>
        <v>0</v>
      </c>
      <c r="I34" s="31">
        <f t="shared" si="3"/>
        <v>0</v>
      </c>
      <c r="J34" s="62"/>
      <c r="K34" s="62"/>
    </row>
    <row r="35" spans="1:11" ht="63.75">
      <c r="A35" s="24">
        <v>29</v>
      </c>
      <c r="B35" s="25" t="s">
        <v>690</v>
      </c>
      <c r="C35" s="25" t="s">
        <v>691</v>
      </c>
      <c r="D35" s="26">
        <v>49</v>
      </c>
      <c r="E35" s="25" t="s">
        <v>278</v>
      </c>
      <c r="H35" s="31">
        <f t="shared" si="2"/>
        <v>0</v>
      </c>
      <c r="I35" s="31">
        <f t="shared" si="3"/>
        <v>0</v>
      </c>
      <c r="J35" s="62"/>
      <c r="K35" s="62"/>
    </row>
    <row r="36" spans="1:11" ht="51">
      <c r="A36" s="24">
        <v>30</v>
      </c>
      <c r="B36" s="25" t="s">
        <v>692</v>
      </c>
      <c r="C36" s="25" t="s">
        <v>693</v>
      </c>
      <c r="D36" s="26">
        <v>8</v>
      </c>
      <c r="E36" s="25" t="s">
        <v>278</v>
      </c>
      <c r="H36" s="31">
        <f t="shared" si="2"/>
        <v>0</v>
      </c>
      <c r="I36" s="31">
        <f t="shared" si="3"/>
        <v>0</v>
      </c>
      <c r="J36" s="62"/>
      <c r="K36" s="62"/>
    </row>
    <row r="37" spans="1:11" ht="76.5">
      <c r="A37" s="24">
        <v>31</v>
      </c>
      <c r="B37" s="25" t="s">
        <v>694</v>
      </c>
      <c r="C37" s="25" t="s">
        <v>695</v>
      </c>
      <c r="D37" s="26">
        <v>1</v>
      </c>
      <c r="E37" s="25" t="s">
        <v>278</v>
      </c>
      <c r="H37" s="31">
        <f t="shared" si="2"/>
        <v>0</v>
      </c>
      <c r="I37" s="31">
        <f t="shared" si="3"/>
        <v>0</v>
      </c>
      <c r="J37" s="62"/>
      <c r="K37" s="62"/>
    </row>
    <row r="38" spans="1:11" ht="89.25">
      <c r="A38" s="24">
        <v>32</v>
      </c>
      <c r="B38" s="25" t="s">
        <v>696</v>
      </c>
      <c r="C38" s="25" t="s">
        <v>697</v>
      </c>
      <c r="D38" s="26">
        <v>10</v>
      </c>
      <c r="E38" s="25" t="s">
        <v>278</v>
      </c>
      <c r="H38" s="31">
        <f t="shared" si="2"/>
        <v>0</v>
      </c>
      <c r="I38" s="31">
        <f t="shared" si="3"/>
        <v>0</v>
      </c>
      <c r="J38" s="62"/>
      <c r="K38" s="62"/>
    </row>
    <row r="39" spans="1:11" ht="25.5">
      <c r="A39" s="24">
        <v>33</v>
      </c>
      <c r="B39" s="25" t="s">
        <v>698</v>
      </c>
      <c r="C39" s="25" t="s">
        <v>699</v>
      </c>
      <c r="D39" s="26">
        <v>10</v>
      </c>
      <c r="E39" s="25" t="s">
        <v>278</v>
      </c>
      <c r="H39" s="31">
        <f t="shared" si="2"/>
        <v>0</v>
      </c>
      <c r="I39" s="31">
        <f t="shared" si="3"/>
        <v>0</v>
      </c>
      <c r="J39" s="62"/>
      <c r="K39" s="62"/>
    </row>
    <row r="40" spans="1:11" ht="63.75">
      <c r="A40" s="24">
        <v>34</v>
      </c>
      <c r="B40" s="25" t="s">
        <v>700</v>
      </c>
      <c r="C40" s="25" t="s">
        <v>701</v>
      </c>
      <c r="D40" s="26">
        <v>16</v>
      </c>
      <c r="E40" s="25" t="s">
        <v>278</v>
      </c>
      <c r="H40" s="31">
        <f t="shared" si="2"/>
        <v>0</v>
      </c>
      <c r="I40" s="31">
        <f t="shared" si="3"/>
        <v>0</v>
      </c>
      <c r="J40" s="62"/>
      <c r="K40" s="62"/>
    </row>
    <row r="41" spans="1:11" ht="63.75">
      <c r="A41" s="24">
        <v>35</v>
      </c>
      <c r="B41" s="25" t="s">
        <v>702</v>
      </c>
      <c r="C41" s="25" t="s">
        <v>703</v>
      </c>
      <c r="D41" s="26">
        <v>8</v>
      </c>
      <c r="E41" s="25" t="s">
        <v>278</v>
      </c>
      <c r="H41" s="31">
        <f t="shared" si="2"/>
        <v>0</v>
      </c>
      <c r="I41" s="31">
        <f t="shared" si="3"/>
        <v>0</v>
      </c>
      <c r="J41" s="62"/>
      <c r="K41" s="62"/>
    </row>
    <row r="42" spans="1:11" ht="63.75">
      <c r="A42" s="24">
        <v>36</v>
      </c>
      <c r="B42" s="25" t="s">
        <v>704</v>
      </c>
      <c r="C42" s="25" t="s">
        <v>705</v>
      </c>
      <c r="D42" s="26">
        <v>7</v>
      </c>
      <c r="E42" s="25" t="s">
        <v>278</v>
      </c>
      <c r="H42" s="31">
        <f t="shared" si="2"/>
        <v>0</v>
      </c>
      <c r="I42" s="31">
        <f t="shared" si="3"/>
        <v>0</v>
      </c>
      <c r="J42" s="62"/>
      <c r="K42" s="62"/>
    </row>
    <row r="43" spans="1:11" ht="63.75">
      <c r="A43" s="24">
        <v>37</v>
      </c>
      <c r="B43" s="25" t="s">
        <v>706</v>
      </c>
      <c r="C43" s="25" t="s">
        <v>707</v>
      </c>
      <c r="D43" s="26">
        <v>11</v>
      </c>
      <c r="E43" s="25" t="s">
        <v>278</v>
      </c>
      <c r="H43" s="31">
        <f t="shared" si="2"/>
        <v>0</v>
      </c>
      <c r="I43" s="31">
        <f t="shared" si="3"/>
        <v>0</v>
      </c>
      <c r="J43" s="62"/>
      <c r="K43" s="62"/>
    </row>
    <row r="44" spans="1:11" ht="63.75">
      <c r="A44" s="24">
        <v>38</v>
      </c>
      <c r="B44" s="25" t="s">
        <v>708</v>
      </c>
      <c r="C44" s="25" t="s">
        <v>709</v>
      </c>
      <c r="D44" s="26">
        <v>4</v>
      </c>
      <c r="E44" s="25" t="s">
        <v>278</v>
      </c>
      <c r="H44" s="31">
        <f t="shared" si="2"/>
        <v>0</v>
      </c>
      <c r="I44" s="31">
        <f t="shared" si="3"/>
        <v>0</v>
      </c>
      <c r="J44" s="62"/>
      <c r="K44" s="62"/>
    </row>
    <row r="45" spans="1:11" ht="63.75">
      <c r="A45" s="24">
        <v>39</v>
      </c>
      <c r="B45" s="25" t="s">
        <v>710</v>
      </c>
      <c r="C45" s="25" t="s">
        <v>711</v>
      </c>
      <c r="D45" s="26">
        <v>3</v>
      </c>
      <c r="E45" s="25" t="s">
        <v>278</v>
      </c>
      <c r="H45" s="31">
        <f t="shared" si="2"/>
        <v>0</v>
      </c>
      <c r="I45" s="31">
        <f t="shared" si="3"/>
        <v>0</v>
      </c>
      <c r="J45" s="62"/>
      <c r="K45" s="62"/>
    </row>
    <row r="46" spans="1:11" ht="76.5">
      <c r="A46" s="24">
        <v>40</v>
      </c>
      <c r="B46" s="25" t="s">
        <v>712</v>
      </c>
      <c r="C46" s="25" t="s">
        <v>713</v>
      </c>
      <c r="D46" s="26">
        <v>7</v>
      </c>
      <c r="E46" s="25" t="s">
        <v>278</v>
      </c>
      <c r="H46" s="31">
        <f t="shared" si="2"/>
        <v>0</v>
      </c>
      <c r="I46" s="31">
        <f t="shared" si="3"/>
        <v>0</v>
      </c>
      <c r="J46" s="62"/>
      <c r="K46" s="62"/>
    </row>
    <row r="47" spans="3:11" ht="12.75">
      <c r="C47" s="25" t="s">
        <v>714</v>
      </c>
      <c r="J47" s="62"/>
      <c r="K47" s="62"/>
    </row>
    <row r="48" spans="1:11" ht="51">
      <c r="A48" s="24">
        <v>41</v>
      </c>
      <c r="B48" s="25" t="s">
        <v>715</v>
      </c>
      <c r="C48" s="25" t="s">
        <v>716</v>
      </c>
      <c r="D48" s="26">
        <v>5</v>
      </c>
      <c r="E48" s="25" t="s">
        <v>278</v>
      </c>
      <c r="H48" s="31">
        <f>D48*F48</f>
        <v>0</v>
      </c>
      <c r="I48" s="31">
        <f>D48*G48</f>
        <v>0</v>
      </c>
      <c r="J48" s="62"/>
      <c r="K48" s="62"/>
    </row>
    <row r="49" spans="1:11" ht="25.5">
      <c r="A49" s="24">
        <v>42</v>
      </c>
      <c r="B49" s="25" t="s">
        <v>717</v>
      </c>
      <c r="C49" s="25" t="s">
        <v>718</v>
      </c>
      <c r="D49" s="26">
        <v>157</v>
      </c>
      <c r="E49" s="25" t="s">
        <v>719</v>
      </c>
      <c r="H49" s="31">
        <f aca="true" t="shared" si="4" ref="H49:H58">D49*F49</f>
        <v>0</v>
      </c>
      <c r="I49" s="31">
        <f aca="true" t="shared" si="5" ref="I49:I58">D49*G49</f>
        <v>0</v>
      </c>
      <c r="J49" s="62"/>
      <c r="K49" s="62"/>
    </row>
    <row r="50" spans="1:11" ht="12.75">
      <c r="A50" s="24">
        <v>43</v>
      </c>
      <c r="B50" s="25" t="s">
        <v>720</v>
      </c>
      <c r="C50" s="25" t="s">
        <v>721</v>
      </c>
      <c r="D50" s="26">
        <v>1</v>
      </c>
      <c r="E50" s="25" t="s">
        <v>289</v>
      </c>
      <c r="H50" s="31">
        <f t="shared" si="4"/>
        <v>0</v>
      </c>
      <c r="I50" s="31">
        <f t="shared" si="5"/>
        <v>0</v>
      </c>
      <c r="J50" s="62"/>
      <c r="K50" s="62"/>
    </row>
    <row r="51" spans="1:11" ht="51">
      <c r="A51" s="24">
        <v>44</v>
      </c>
      <c r="B51" s="25" t="s">
        <v>722</v>
      </c>
      <c r="C51" s="25" t="s">
        <v>723</v>
      </c>
      <c r="D51" s="26">
        <v>4</v>
      </c>
      <c r="E51" s="25" t="s">
        <v>278</v>
      </c>
      <c r="H51" s="31">
        <f t="shared" si="4"/>
        <v>0</v>
      </c>
      <c r="I51" s="31">
        <f t="shared" si="5"/>
        <v>0</v>
      </c>
      <c r="J51" s="62"/>
      <c r="K51" s="62"/>
    </row>
    <row r="52" spans="1:11" ht="12.75">
      <c r="A52" s="24">
        <v>45</v>
      </c>
      <c r="B52" s="25" t="s">
        <v>724</v>
      </c>
      <c r="C52" s="25" t="s">
        <v>725</v>
      </c>
      <c r="D52" s="26">
        <v>1</v>
      </c>
      <c r="E52" s="25" t="s">
        <v>278</v>
      </c>
      <c r="H52" s="31">
        <f t="shared" si="4"/>
        <v>0</v>
      </c>
      <c r="I52" s="31">
        <f t="shared" si="5"/>
        <v>0</v>
      </c>
      <c r="J52" s="62"/>
      <c r="K52" s="62"/>
    </row>
    <row r="53" spans="1:11" ht="12.75">
      <c r="A53" s="24">
        <v>46</v>
      </c>
      <c r="B53" s="25" t="s">
        <v>726</v>
      </c>
      <c r="C53" s="25" t="s">
        <v>727</v>
      </c>
      <c r="D53" s="26">
        <v>1</v>
      </c>
      <c r="E53" s="25" t="s">
        <v>278</v>
      </c>
      <c r="H53" s="31">
        <f t="shared" si="4"/>
        <v>0</v>
      </c>
      <c r="I53" s="31">
        <f t="shared" si="5"/>
        <v>0</v>
      </c>
      <c r="J53" s="62"/>
      <c r="K53" s="62"/>
    </row>
    <row r="54" spans="1:11" ht="38.25">
      <c r="A54" s="24">
        <v>47</v>
      </c>
      <c r="B54" s="25" t="s">
        <v>728</v>
      </c>
      <c r="C54" s="25" t="s">
        <v>729</v>
      </c>
      <c r="D54" s="26">
        <v>1</v>
      </c>
      <c r="E54" s="25" t="s">
        <v>289</v>
      </c>
      <c r="H54" s="31">
        <f t="shared" si="4"/>
        <v>0</v>
      </c>
      <c r="I54" s="31">
        <f t="shared" si="5"/>
        <v>0</v>
      </c>
      <c r="J54" s="62"/>
      <c r="K54" s="62"/>
    </row>
    <row r="55" spans="1:11" ht="25.5">
      <c r="A55" s="24">
        <v>48</v>
      </c>
      <c r="B55" s="25" t="s">
        <v>730</v>
      </c>
      <c r="C55" s="25" t="s">
        <v>731</v>
      </c>
      <c r="D55" s="26">
        <v>1</v>
      </c>
      <c r="E55" s="25" t="s">
        <v>289</v>
      </c>
      <c r="H55" s="31">
        <f t="shared" si="4"/>
        <v>0</v>
      </c>
      <c r="I55" s="31">
        <f t="shared" si="5"/>
        <v>0</v>
      </c>
      <c r="J55" s="62"/>
      <c r="K55" s="62"/>
    </row>
    <row r="56" spans="1:11" ht="51">
      <c r="A56" s="24">
        <v>49</v>
      </c>
      <c r="B56" s="25" t="s">
        <v>732</v>
      </c>
      <c r="C56" s="25" t="s">
        <v>733</v>
      </c>
      <c r="D56" s="26">
        <v>1</v>
      </c>
      <c r="E56" s="25" t="s">
        <v>278</v>
      </c>
      <c r="H56" s="31">
        <f t="shared" si="4"/>
        <v>0</v>
      </c>
      <c r="I56" s="31">
        <f t="shared" si="5"/>
        <v>0</v>
      </c>
      <c r="J56" s="62"/>
      <c r="K56" s="62"/>
    </row>
    <row r="57" spans="1:11" ht="12.75">
      <c r="A57" s="24">
        <v>50</v>
      </c>
      <c r="B57" s="25" t="s">
        <v>734</v>
      </c>
      <c r="C57" s="25" t="s">
        <v>735</v>
      </c>
      <c r="D57" s="26">
        <v>5</v>
      </c>
      <c r="E57" s="25" t="s">
        <v>278</v>
      </c>
      <c r="H57" s="31">
        <f t="shared" si="4"/>
        <v>0</v>
      </c>
      <c r="I57" s="31">
        <f t="shared" si="5"/>
        <v>0</v>
      </c>
      <c r="J57" s="62"/>
      <c r="K57" s="62"/>
    </row>
    <row r="58" spans="1:11" ht="12.75">
      <c r="A58" s="24">
        <v>51</v>
      </c>
      <c r="B58" s="25" t="s">
        <v>736</v>
      </c>
      <c r="C58" s="25" t="s">
        <v>737</v>
      </c>
      <c r="D58" s="26">
        <v>9</v>
      </c>
      <c r="E58" s="25" t="s">
        <v>278</v>
      </c>
      <c r="H58" s="31">
        <f t="shared" si="4"/>
        <v>0</v>
      </c>
      <c r="I58" s="31">
        <f t="shared" si="5"/>
        <v>0</v>
      </c>
      <c r="J58" s="62"/>
      <c r="K58" s="62"/>
    </row>
    <row r="59" spans="3:9" ht="12.75">
      <c r="C59" s="40" t="s">
        <v>21</v>
      </c>
      <c r="H59" s="41">
        <f>SUM(H2:H58)</f>
        <v>0</v>
      </c>
      <c r="I59" s="41">
        <f>SUM(I2:I58)</f>
        <v>0</v>
      </c>
    </row>
  </sheetData>
  <sheetProtection/>
  <printOptions/>
  <pageMargins left="0.25" right="0.25" top="0.75" bottom="0.75" header="0.3" footer="0.3"/>
  <pageSetup horizontalDpi="600" verticalDpi="600" orientation="portrait" paperSize="9" r:id="rId1"/>
  <headerFooter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view="pageBreakPreview" zoomScaleSheetLayoutView="100" zoomScalePageLayoutView="0" workbookViewId="0" topLeftCell="A1">
      <selection activeCell="B19" sqref="B19"/>
    </sheetView>
  </sheetViews>
  <sheetFormatPr defaultColWidth="9.140625" defaultRowHeight="15"/>
  <cols>
    <col min="1" max="1" width="36.421875" style="1" customWidth="1"/>
    <col min="2" max="3" width="20.7109375" style="3" customWidth="1"/>
    <col min="4" max="16384" width="9.140625" style="1" customWidth="1"/>
  </cols>
  <sheetData>
    <row r="1" spans="1:3" s="2" customFormat="1" ht="12.75">
      <c r="A1" s="2" t="s">
        <v>0</v>
      </c>
      <c r="B1" s="38" t="s">
        <v>1</v>
      </c>
      <c r="C1" s="38" t="s">
        <v>2</v>
      </c>
    </row>
    <row r="2" spans="1:3" s="43" customFormat="1" ht="13.5">
      <c r="A2" s="45" t="s">
        <v>742</v>
      </c>
      <c r="B2" s="44"/>
      <c r="C2" s="44"/>
    </row>
    <row r="3" spans="1:3" ht="12.75">
      <c r="A3" s="1" t="s">
        <v>22</v>
      </c>
      <c r="B3" s="3">
        <f>'Zsaluzás és állványozás'!H6</f>
        <v>0</v>
      </c>
      <c r="C3" s="3">
        <f>'Zsaluzás és állványozás'!I6</f>
        <v>0</v>
      </c>
    </row>
    <row r="4" spans="1:3" ht="12.75">
      <c r="A4" s="1" t="s">
        <v>38</v>
      </c>
      <c r="B4" s="3">
        <f>'Irtás, föld- és sziklamunka'!H9</f>
        <v>0</v>
      </c>
      <c r="C4" s="3">
        <f>'Irtás, föld- és sziklamunka'!I9</f>
        <v>0</v>
      </c>
    </row>
    <row r="5" spans="1:3" ht="12.75">
      <c r="A5" s="1" t="s">
        <v>41</v>
      </c>
      <c r="B5" s="3">
        <f>Síkalapozás!H3</f>
        <v>0</v>
      </c>
      <c r="C5" s="3">
        <f>Síkalapozás!I3</f>
        <v>0</v>
      </c>
    </row>
    <row r="6" spans="1:3" ht="12.75">
      <c r="A6" s="1" t="s">
        <v>72</v>
      </c>
      <c r="B6" s="3">
        <f>'Helyszíni beton és vasbeton mun'!H20</f>
        <v>0</v>
      </c>
      <c r="C6" s="3">
        <f>'Helyszíni beton és vasbeton mun'!I20</f>
        <v>0</v>
      </c>
    </row>
    <row r="7" spans="1:3" ht="25.5">
      <c r="A7" s="1" t="s">
        <v>94</v>
      </c>
      <c r="B7" s="3">
        <f>'Előregyártott épületszerkezeti '!H20</f>
        <v>0</v>
      </c>
      <c r="C7" s="3">
        <f>'Előregyártott épületszerkezeti '!I20</f>
        <v>0</v>
      </c>
    </row>
    <row r="8" spans="1:3" ht="12.75">
      <c r="A8" s="1" t="s">
        <v>109</v>
      </c>
      <c r="B8" s="3">
        <f>'Falazás és egyéb kőműves munkák'!H11</f>
        <v>0</v>
      </c>
      <c r="C8" s="3">
        <f>'Falazás és egyéb kőműves munkák'!I11</f>
        <v>0</v>
      </c>
    </row>
    <row r="9" spans="1:3" ht="12.75">
      <c r="A9" s="1" t="s">
        <v>124</v>
      </c>
      <c r="B9" s="3">
        <f>Ácsmunka!H9</f>
        <v>0</v>
      </c>
      <c r="C9" s="3">
        <f>Ácsmunka!I9</f>
        <v>0</v>
      </c>
    </row>
    <row r="10" spans="1:3" ht="12.75">
      <c r="A10" s="1" t="s">
        <v>150</v>
      </c>
      <c r="B10" s="3">
        <f>'Vakolás és rabicolás'!H16</f>
        <v>0</v>
      </c>
      <c r="C10" s="3">
        <f>'Vakolás és rabicolás'!I16</f>
        <v>0</v>
      </c>
    </row>
    <row r="11" spans="1:3" ht="12.75">
      <c r="A11" s="1" t="s">
        <v>153</v>
      </c>
      <c r="B11" s="3">
        <f>Tetőfedés!H3</f>
        <v>0</v>
      </c>
      <c r="C11" s="3">
        <f>Tetőfedés!I3</f>
        <v>0</v>
      </c>
    </row>
    <row r="12" spans="1:3" ht="25.5">
      <c r="A12" s="1" t="s">
        <v>169</v>
      </c>
      <c r="B12" s="3">
        <f>'Aljzatkészítés, hideg- és meleg'!H11</f>
        <v>0</v>
      </c>
      <c r="C12" s="3">
        <f>'Aljzatkészítés, hideg- és meleg'!I11</f>
        <v>0</v>
      </c>
    </row>
    <row r="13" spans="1:3" ht="12.75">
      <c r="A13" s="1" t="s">
        <v>177</v>
      </c>
      <c r="B13" s="3">
        <f>Bádogozás!H6</f>
        <v>0</v>
      </c>
      <c r="C13" s="3">
        <f>Bádogozás!I6</f>
        <v>0</v>
      </c>
    </row>
    <row r="14" spans="1:3" ht="12.75">
      <c r="A14" s="1" t="s">
        <v>209</v>
      </c>
      <c r="B14" s="3">
        <f>'Asztalosszerkezetek elhelyezése'!H22</f>
        <v>0</v>
      </c>
      <c r="C14" s="3">
        <f>'Asztalosszerkezetek elhelyezése'!I22</f>
        <v>0</v>
      </c>
    </row>
    <row r="15" spans="1:3" ht="25.5">
      <c r="A15" s="1" t="s">
        <v>217</v>
      </c>
      <c r="B15" s="3">
        <f>'Felületképzés (festés, mázolás,'!H6</f>
        <v>0</v>
      </c>
      <c r="C15" s="3">
        <f>'Felületképzés (festés, mázolás,'!I6</f>
        <v>0</v>
      </c>
    </row>
    <row r="16" spans="1:3" ht="12.75">
      <c r="A16" s="1" t="s">
        <v>241</v>
      </c>
      <c r="B16" s="3">
        <f>Szigetelés!H16</f>
        <v>0</v>
      </c>
      <c r="C16" s="3">
        <f>Szigetelés!I16</f>
        <v>0</v>
      </c>
    </row>
    <row r="17" spans="1:3" s="21" customFormat="1" ht="13.5">
      <c r="A17" s="45" t="s">
        <v>622</v>
      </c>
      <c r="B17" s="3"/>
      <c r="C17" s="3"/>
    </row>
    <row r="18" spans="1:3" ht="12.75">
      <c r="A18" s="1" t="s">
        <v>252</v>
      </c>
      <c r="B18" s="3">
        <f>Épületgépészet!H61</f>
        <v>0</v>
      </c>
      <c r="C18" s="3">
        <f>Épületgépészet!I61</f>
        <v>0</v>
      </c>
    </row>
    <row r="19" spans="1:3" ht="12.75">
      <c r="A19" s="1" t="s">
        <v>298</v>
      </c>
      <c r="B19" s="3">
        <f>Épületgépészet!H303</f>
        <v>0</v>
      </c>
      <c r="C19" s="3">
        <f>Épületgépészet!I303</f>
        <v>0</v>
      </c>
    </row>
    <row r="20" spans="1:3" ht="12.75">
      <c r="A20" s="1" t="s">
        <v>421</v>
      </c>
      <c r="B20" s="3">
        <f>Épületgépészet!H657</f>
        <v>0</v>
      </c>
      <c r="C20" s="3">
        <f>Épületgépészet!I657</f>
        <v>0</v>
      </c>
    </row>
    <row r="21" ht="12.75">
      <c r="A21" s="37" t="s">
        <v>623</v>
      </c>
    </row>
    <row r="22" spans="1:3" s="21" customFormat="1" ht="12.75">
      <c r="A22" s="21" t="s">
        <v>38</v>
      </c>
      <c r="B22" s="3">
        <f>'Irtás, föld- és sziklamunka'!H14</f>
        <v>0</v>
      </c>
      <c r="C22" s="3">
        <f>'Irtás, föld- és sziklamunka'!I14</f>
        <v>0</v>
      </c>
    </row>
    <row r="23" spans="1:3" s="21" customFormat="1" ht="13.5">
      <c r="A23" s="45" t="s">
        <v>630</v>
      </c>
      <c r="B23" s="3"/>
      <c r="C23" s="3"/>
    </row>
    <row r="24" spans="1:3" s="21" customFormat="1" ht="25.5">
      <c r="A24" s="42" t="s">
        <v>628</v>
      </c>
      <c r="B24" s="3">
        <f>'Közművezetékek és szerelvények'!H5</f>
        <v>0</v>
      </c>
      <c r="C24" s="3">
        <f>'Közművezetékek és szerelvények'!I5</f>
        <v>0</v>
      </c>
    </row>
    <row r="25" spans="1:3" ht="12.75">
      <c r="A25" s="42" t="s">
        <v>629</v>
      </c>
      <c r="B25" s="3">
        <f>'Elektromosenergia- ellátás, vil'!H59</f>
        <v>0</v>
      </c>
      <c r="C25" s="3">
        <f>'Elektromosenergia- ellátás, vil'!I59</f>
        <v>0</v>
      </c>
    </row>
    <row r="27" spans="1:3" s="2" customFormat="1" ht="12.75">
      <c r="A27" s="2" t="s">
        <v>242</v>
      </c>
      <c r="B27" s="39">
        <f>SUM(B3:B25)</f>
        <v>0</v>
      </c>
      <c r="C27" s="39">
        <f>SUM(C3:C25)</f>
        <v>0</v>
      </c>
    </row>
  </sheetData>
  <sheetProtection/>
  <printOptions/>
  <pageMargins left="0.25" right="0.25" top="0.75" bottom="0.75" header="0.3" footer="0.3"/>
  <pageSetup firstPageNumber="-4105" useFirstPageNumber="1" horizontalDpi="600" verticalDpi="600" orientation="portrait" paperSize="9" r:id="rId1"/>
  <headerFooter>
    <oddFooter>&amp;C&amp;Z.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view="pageBreakPreview" zoomScaleSheetLayoutView="100" workbookViewId="0" topLeftCell="A1">
      <selection activeCell="F2" sqref="F2:G5"/>
    </sheetView>
  </sheetViews>
  <sheetFormatPr defaultColWidth="9.140625" defaultRowHeight="15"/>
  <cols>
    <col min="1" max="1" width="4.57421875" style="61" customWidth="1"/>
    <col min="2" max="2" width="9.28125" style="62" customWidth="1"/>
    <col min="3" max="3" width="36.7109375" style="62" customWidth="1"/>
    <col min="4" max="4" width="6.7109375" style="63" customWidth="1"/>
    <col min="5" max="5" width="6.7109375" style="62" customWidth="1"/>
    <col min="6" max="9" width="8.7109375" style="68" customWidth="1"/>
    <col min="10" max="16384" width="9.140625" style="62" customWidth="1"/>
  </cols>
  <sheetData>
    <row r="1" spans="1:9" s="59" customFormat="1" ht="25.5">
      <c r="A1" s="58" t="s">
        <v>3</v>
      </c>
      <c r="B1" s="59" t="s">
        <v>4</v>
      </c>
      <c r="C1" s="59" t="s">
        <v>5</v>
      </c>
      <c r="D1" s="60" t="s">
        <v>6</v>
      </c>
      <c r="E1" s="59" t="s">
        <v>7</v>
      </c>
      <c r="F1" s="67" t="s">
        <v>8</v>
      </c>
      <c r="G1" s="67" t="s">
        <v>9</v>
      </c>
      <c r="H1" s="67" t="s">
        <v>10</v>
      </c>
      <c r="I1" s="67" t="s">
        <v>11</v>
      </c>
    </row>
    <row r="2" spans="1:9" ht="25.5">
      <c r="A2" s="61">
        <v>1</v>
      </c>
      <c r="B2" s="62" t="s">
        <v>12</v>
      </c>
      <c r="C2" s="62" t="s">
        <v>14</v>
      </c>
      <c r="D2" s="63">
        <v>107.23</v>
      </c>
      <c r="E2" s="62" t="s">
        <v>13</v>
      </c>
      <c r="H2" s="68">
        <f>D2*F2</f>
        <v>0</v>
      </c>
      <c r="I2" s="68">
        <f>D2*G2</f>
        <v>0</v>
      </c>
    </row>
    <row r="3" spans="1:9" ht="25.5">
      <c r="A3" s="61">
        <v>2</v>
      </c>
      <c r="B3" s="62" t="s">
        <v>15</v>
      </c>
      <c r="C3" s="62" t="s">
        <v>16</v>
      </c>
      <c r="D3" s="63">
        <v>6</v>
      </c>
      <c r="E3" s="62" t="s">
        <v>13</v>
      </c>
      <c r="H3" s="68">
        <f>D3*F3</f>
        <v>0</v>
      </c>
      <c r="I3" s="68">
        <f>D3*G3</f>
        <v>0</v>
      </c>
    </row>
    <row r="4" spans="1:9" ht="38.25">
      <c r="A4" s="61">
        <v>3</v>
      </c>
      <c r="B4" s="62" t="s">
        <v>17</v>
      </c>
      <c r="C4" s="62" t="s">
        <v>18</v>
      </c>
      <c r="D4" s="63">
        <v>24.51</v>
      </c>
      <c r="E4" s="62" t="s">
        <v>13</v>
      </c>
      <c r="H4" s="68">
        <f>D4*F4</f>
        <v>0</v>
      </c>
      <c r="I4" s="68">
        <f>D4*G4</f>
        <v>0</v>
      </c>
    </row>
    <row r="5" spans="1:9" ht="25.5">
      <c r="A5" s="61">
        <v>4</v>
      </c>
      <c r="B5" s="62" t="s">
        <v>19</v>
      </c>
      <c r="C5" s="62" t="s">
        <v>20</v>
      </c>
      <c r="D5" s="63">
        <v>66</v>
      </c>
      <c r="E5" s="62" t="s">
        <v>13</v>
      </c>
      <c r="H5" s="68">
        <f>D5*F5</f>
        <v>0</v>
      </c>
      <c r="I5" s="68">
        <f>D5*G5</f>
        <v>0</v>
      </c>
    </row>
    <row r="6" spans="1:9" s="65" customFormat="1" ht="12.75">
      <c r="A6" s="64"/>
      <c r="C6" s="70" t="s">
        <v>21</v>
      </c>
      <c r="D6" s="71"/>
      <c r="E6" s="70"/>
      <c r="F6" s="72"/>
      <c r="G6" s="72"/>
      <c r="H6" s="72">
        <f>SUM(H2:H5)</f>
        <v>0</v>
      </c>
      <c r="I6" s="72">
        <f>SUM(I2:I5)</f>
        <v>0</v>
      </c>
    </row>
  </sheetData>
  <sheetProtection/>
  <printOptions/>
  <pageMargins left="0.25" right="0.25" top="0.75" bottom="0.75" header="0.3" footer="0.3"/>
  <pageSetup firstPageNumber="-4105" useFirstPageNumber="1" horizontalDpi="600" verticalDpi="600" orientation="portrait" paperSize="9" r:id="rId1"/>
  <headerFooter>
    <oddHeader>&amp;LZsaluzás és állványozás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6"/>
  <sheetViews>
    <sheetView view="pageBreakPreview" zoomScaleSheetLayoutView="100" workbookViewId="0" topLeftCell="A1">
      <selection activeCell="F2" sqref="F2:G2"/>
    </sheetView>
  </sheetViews>
  <sheetFormatPr defaultColWidth="9.140625" defaultRowHeight="15"/>
  <cols>
    <col min="1" max="1" width="4.57421875" style="61" customWidth="1"/>
    <col min="2" max="2" width="9.28125" style="62" customWidth="1"/>
    <col min="3" max="3" width="36.7109375" style="62" customWidth="1"/>
    <col min="4" max="4" width="6.7109375" style="63" customWidth="1"/>
    <col min="5" max="5" width="6.7109375" style="62" customWidth="1"/>
    <col min="6" max="9" width="8.7109375" style="68" customWidth="1"/>
    <col min="10" max="16384" width="9.140625" style="62" customWidth="1"/>
  </cols>
  <sheetData>
    <row r="1" spans="1:9" s="59" customFormat="1" ht="25.5">
      <c r="A1" s="58" t="s">
        <v>3</v>
      </c>
      <c r="B1" s="59" t="s">
        <v>4</v>
      </c>
      <c r="C1" s="59" t="s">
        <v>5</v>
      </c>
      <c r="D1" s="60" t="s">
        <v>6</v>
      </c>
      <c r="E1" s="59" t="s">
        <v>7</v>
      </c>
      <c r="F1" s="67" t="s">
        <v>8</v>
      </c>
      <c r="G1" s="67" t="s">
        <v>9</v>
      </c>
      <c r="H1" s="67" t="s">
        <v>10</v>
      </c>
      <c r="I1" s="67" t="s">
        <v>11</v>
      </c>
    </row>
    <row r="2" spans="1:9" ht="63.75">
      <c r="A2" s="61">
        <v>1</v>
      </c>
      <c r="B2" s="62" t="s">
        <v>39</v>
      </c>
      <c r="C2" s="62" t="s">
        <v>40</v>
      </c>
      <c r="D2" s="63">
        <v>40.2</v>
      </c>
      <c r="E2" s="62" t="s">
        <v>24</v>
      </c>
      <c r="H2" s="68">
        <f>D2*F2</f>
        <v>0</v>
      </c>
      <c r="I2" s="68">
        <f>D2*G2</f>
        <v>0</v>
      </c>
    </row>
    <row r="3" spans="3:9" ht="12.75">
      <c r="C3" s="73" t="s">
        <v>21</v>
      </c>
      <c r="D3" s="74"/>
      <c r="E3" s="73"/>
      <c r="F3" s="75"/>
      <c r="G3" s="75"/>
      <c r="H3" s="75">
        <f>SUM(H2:H2)</f>
        <v>0</v>
      </c>
      <c r="I3" s="75">
        <f>SUM(I2:I2)</f>
        <v>0</v>
      </c>
    </row>
    <row r="6" spans="1:9" s="65" customFormat="1" ht="12.75">
      <c r="A6" s="64"/>
      <c r="D6" s="66"/>
      <c r="F6" s="69"/>
      <c r="G6" s="69"/>
      <c r="H6" s="69"/>
      <c r="I6" s="69"/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&amp;LSíkalapozás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4"/>
  <sheetViews>
    <sheetView view="pageBreakPreview" zoomScaleSheetLayoutView="100" workbookViewId="0" topLeftCell="A7">
      <selection activeCell="M19" sqref="M19"/>
    </sheetView>
  </sheetViews>
  <sheetFormatPr defaultColWidth="9.140625" defaultRowHeight="15"/>
  <cols>
    <col min="1" max="1" width="4.57421875" style="24" customWidth="1"/>
    <col min="2" max="2" width="9.28125" style="25" customWidth="1"/>
    <col min="3" max="3" width="36.7109375" style="25" customWidth="1"/>
    <col min="4" max="4" width="6.7109375" style="26" customWidth="1"/>
    <col min="5" max="5" width="6.7109375" style="25" customWidth="1"/>
    <col min="6" max="9" width="8.7109375" style="31" customWidth="1"/>
    <col min="10" max="16384" width="9.140625" style="25" customWidth="1"/>
  </cols>
  <sheetData>
    <row r="1" spans="1:9" s="22" customFormat="1" ht="25.5">
      <c r="A1" s="20" t="s">
        <v>3</v>
      </c>
      <c r="B1" s="22" t="s">
        <v>4</v>
      </c>
      <c r="C1" s="22" t="s">
        <v>5</v>
      </c>
      <c r="D1" s="23" t="s">
        <v>6</v>
      </c>
      <c r="E1" s="22" t="s">
        <v>7</v>
      </c>
      <c r="F1" s="30" t="s">
        <v>8</v>
      </c>
      <c r="G1" s="30" t="s">
        <v>9</v>
      </c>
      <c r="H1" s="30" t="s">
        <v>10</v>
      </c>
      <c r="I1" s="30" t="s">
        <v>11</v>
      </c>
    </row>
    <row r="2" spans="1:11" ht="51">
      <c r="A2" s="24">
        <v>1</v>
      </c>
      <c r="B2" s="25" t="s">
        <v>23</v>
      </c>
      <c r="C2" s="25" t="s">
        <v>25</v>
      </c>
      <c r="D2" s="26">
        <v>78.2</v>
      </c>
      <c r="E2" s="25" t="s">
        <v>24</v>
      </c>
      <c r="H2" s="31">
        <f aca="true" t="shared" si="0" ref="H2:H8">D2*F2</f>
        <v>0</v>
      </c>
      <c r="I2" s="31">
        <f aca="true" t="shared" si="1" ref="I2:I8">D2*G2</f>
        <v>0</v>
      </c>
      <c r="J2" s="62"/>
      <c r="K2" s="62"/>
    </row>
    <row r="3" spans="1:11" ht="51">
      <c r="A3" s="24">
        <v>2</v>
      </c>
      <c r="B3" s="25" t="s">
        <v>26</v>
      </c>
      <c r="C3" s="25" t="s">
        <v>27</v>
      </c>
      <c r="D3" s="26">
        <v>51.3</v>
      </c>
      <c r="E3" s="25" t="s">
        <v>24</v>
      </c>
      <c r="H3" s="31">
        <f t="shared" si="0"/>
        <v>0</v>
      </c>
      <c r="I3" s="31">
        <f t="shared" si="1"/>
        <v>0</v>
      </c>
      <c r="J3" s="62"/>
      <c r="K3" s="62"/>
    </row>
    <row r="4" spans="1:11" ht="25.5">
      <c r="A4" s="24">
        <v>3</v>
      </c>
      <c r="B4" s="25" t="s">
        <v>28</v>
      </c>
      <c r="C4" s="25" t="s">
        <v>29</v>
      </c>
      <c r="D4" s="26">
        <v>44.1</v>
      </c>
      <c r="E4" s="25" t="s">
        <v>24</v>
      </c>
      <c r="H4" s="31">
        <f t="shared" si="0"/>
        <v>0</v>
      </c>
      <c r="I4" s="31">
        <f t="shared" si="1"/>
        <v>0</v>
      </c>
      <c r="J4" s="62"/>
      <c r="K4" s="62"/>
    </row>
    <row r="5" spans="1:11" ht="25.5">
      <c r="A5" s="24">
        <v>4</v>
      </c>
      <c r="B5" s="25" t="s">
        <v>30</v>
      </c>
      <c r="C5" s="25" t="s">
        <v>31</v>
      </c>
      <c r="D5" s="26">
        <v>21</v>
      </c>
      <c r="E5" s="25" t="s">
        <v>24</v>
      </c>
      <c r="H5" s="31">
        <f t="shared" si="0"/>
        <v>0</v>
      </c>
      <c r="I5" s="31">
        <f t="shared" si="1"/>
        <v>0</v>
      </c>
      <c r="J5" s="62"/>
      <c r="K5" s="62"/>
    </row>
    <row r="6" spans="1:11" ht="25.5">
      <c r="A6" s="24">
        <v>5</v>
      </c>
      <c r="B6" s="25" t="s">
        <v>32</v>
      </c>
      <c r="C6" s="25" t="s">
        <v>33</v>
      </c>
      <c r="D6" s="26">
        <v>13.5</v>
      </c>
      <c r="E6" s="25" t="s">
        <v>24</v>
      </c>
      <c r="H6" s="31">
        <f t="shared" si="0"/>
        <v>0</v>
      </c>
      <c r="I6" s="31">
        <f t="shared" si="1"/>
        <v>0</v>
      </c>
      <c r="J6" s="62"/>
      <c r="K6" s="62"/>
    </row>
    <row r="7" spans="1:11" ht="76.5">
      <c r="A7" s="24">
        <v>6</v>
      </c>
      <c r="B7" s="25" t="s">
        <v>34</v>
      </c>
      <c r="C7" s="25" t="s">
        <v>35</v>
      </c>
      <c r="D7" s="26">
        <v>21</v>
      </c>
      <c r="E7" s="25" t="s">
        <v>24</v>
      </c>
      <c r="H7" s="31">
        <f t="shared" si="0"/>
        <v>0</v>
      </c>
      <c r="I7" s="31">
        <f t="shared" si="1"/>
        <v>0</v>
      </c>
      <c r="J7" s="62"/>
      <c r="K7" s="62"/>
    </row>
    <row r="8" spans="1:11" ht="38.25">
      <c r="A8" s="24">
        <v>7</v>
      </c>
      <c r="B8" s="25" t="s">
        <v>36</v>
      </c>
      <c r="C8" s="25" t="s">
        <v>37</v>
      </c>
      <c r="D8" s="26">
        <v>66.7</v>
      </c>
      <c r="E8" s="25" t="s">
        <v>24</v>
      </c>
      <c r="H8" s="31">
        <f t="shared" si="0"/>
        <v>0</v>
      </c>
      <c r="I8" s="31">
        <f t="shared" si="1"/>
        <v>0</v>
      </c>
      <c r="J8" s="62"/>
      <c r="K8" s="62"/>
    </row>
    <row r="9" spans="1:11" s="28" customFormat="1" ht="12.75">
      <c r="A9" s="27"/>
      <c r="C9" s="33" t="s">
        <v>21</v>
      </c>
      <c r="D9" s="34"/>
      <c r="E9" s="33"/>
      <c r="F9" s="35">
        <v>0</v>
      </c>
      <c r="G9" s="35">
        <v>0</v>
      </c>
      <c r="H9" s="35">
        <f>SUM(H2:H8)</f>
        <v>0</v>
      </c>
      <c r="I9" s="35">
        <f>SUM(I2:I8)</f>
        <v>0</v>
      </c>
      <c r="J9" s="62"/>
      <c r="K9" s="62"/>
    </row>
    <row r="10" spans="1:11" s="28" customFormat="1" ht="12.75">
      <c r="A10" s="36" t="s">
        <v>621</v>
      </c>
      <c r="C10" s="33"/>
      <c r="D10" s="34"/>
      <c r="E10" s="33"/>
      <c r="F10" s="35">
        <v>0</v>
      </c>
      <c r="G10" s="35">
        <v>0</v>
      </c>
      <c r="H10" s="35"/>
      <c r="I10" s="35"/>
      <c r="J10" s="62"/>
      <c r="K10" s="62"/>
    </row>
    <row r="11" spans="1:11" ht="25.5">
      <c r="A11" s="20" t="s">
        <v>3</v>
      </c>
      <c r="B11" s="22" t="s">
        <v>4</v>
      </c>
      <c r="C11" s="22" t="s">
        <v>5</v>
      </c>
      <c r="D11" s="23" t="s">
        <v>6</v>
      </c>
      <c r="E11" s="22" t="s">
        <v>7</v>
      </c>
      <c r="F11" s="67" t="s">
        <v>8</v>
      </c>
      <c r="G11" s="67" t="s">
        <v>9</v>
      </c>
      <c r="H11" s="30" t="s">
        <v>10</v>
      </c>
      <c r="I11" s="30" t="s">
        <v>11</v>
      </c>
      <c r="J11" s="62"/>
      <c r="K11" s="62"/>
    </row>
    <row r="12" spans="1:11" ht="51">
      <c r="A12" s="24">
        <v>1</v>
      </c>
      <c r="B12" s="25" t="s">
        <v>619</v>
      </c>
      <c r="C12" s="25" t="s">
        <v>620</v>
      </c>
      <c r="D12" s="26">
        <v>75</v>
      </c>
      <c r="E12" s="25" t="s">
        <v>261</v>
      </c>
      <c r="H12" s="31">
        <f>D12*F12</f>
        <v>0</v>
      </c>
      <c r="I12" s="31">
        <f>D12*G12</f>
        <v>0</v>
      </c>
      <c r="J12" s="62"/>
      <c r="K12" s="62"/>
    </row>
    <row r="14" spans="1:9" ht="12.75">
      <c r="A14" s="20"/>
      <c r="B14" s="22"/>
      <c r="C14" s="22" t="s">
        <v>21</v>
      </c>
      <c r="D14" s="23"/>
      <c r="E14" s="22"/>
      <c r="F14" s="30"/>
      <c r="G14" s="30"/>
      <c r="H14" s="30">
        <f>SUM(H12:H13)</f>
        <v>0</v>
      </c>
      <c r="I14" s="30">
        <f>SUM(I12:I13)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&amp;LIrtás, föld- és sziklamunka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0"/>
  <sheetViews>
    <sheetView view="pageBreakPreview" zoomScaleSheetLayoutView="100" workbookViewId="0" topLeftCell="A16">
      <selection activeCell="F2" sqref="F2:G19"/>
    </sheetView>
  </sheetViews>
  <sheetFormatPr defaultColWidth="9.140625" defaultRowHeight="15"/>
  <cols>
    <col min="1" max="1" width="4.57421875" style="61" customWidth="1"/>
    <col min="2" max="2" width="9.28125" style="62" customWidth="1"/>
    <col min="3" max="3" width="34.28125" style="62" customWidth="1"/>
    <col min="4" max="4" width="6.7109375" style="63" customWidth="1"/>
    <col min="5" max="5" width="6.57421875" style="62" bestFit="1" customWidth="1"/>
    <col min="6" max="6" width="8.140625" style="68" customWidth="1"/>
    <col min="7" max="7" width="8.7109375" style="68" customWidth="1"/>
    <col min="8" max="9" width="10.140625" style="68" bestFit="1" customWidth="1"/>
    <col min="10" max="16384" width="9.140625" style="62" customWidth="1"/>
  </cols>
  <sheetData>
    <row r="1" spans="1:9" s="59" customFormat="1" ht="25.5">
      <c r="A1" s="58" t="s">
        <v>3</v>
      </c>
      <c r="B1" s="59" t="s">
        <v>4</v>
      </c>
      <c r="C1" s="59" t="s">
        <v>5</v>
      </c>
      <c r="D1" s="60" t="s">
        <v>6</v>
      </c>
      <c r="E1" s="59" t="s">
        <v>7</v>
      </c>
      <c r="F1" s="67" t="s">
        <v>8</v>
      </c>
      <c r="G1" s="67" t="s">
        <v>9</v>
      </c>
      <c r="H1" s="67" t="s">
        <v>10</v>
      </c>
      <c r="I1" s="67" t="s">
        <v>11</v>
      </c>
    </row>
    <row r="2" spans="1:9" ht="63.75">
      <c r="A2" s="61">
        <v>1</v>
      </c>
      <c r="B2" s="62" t="s">
        <v>42</v>
      </c>
      <c r="C2" s="62" t="s">
        <v>44</v>
      </c>
      <c r="D2" s="63">
        <v>0.735</v>
      </c>
      <c r="E2" s="62" t="s">
        <v>43</v>
      </c>
      <c r="H2" s="68">
        <f>D2*F2</f>
        <v>0</v>
      </c>
      <c r="I2" s="68">
        <f>D2*G2</f>
        <v>0</v>
      </c>
    </row>
    <row r="3" spans="1:9" ht="63.75">
      <c r="A3" s="61">
        <v>2</v>
      </c>
      <c r="B3" s="62" t="s">
        <v>45</v>
      </c>
      <c r="C3" s="62" t="s">
        <v>46</v>
      </c>
      <c r="D3" s="63">
        <v>1.489</v>
      </c>
      <c r="E3" s="62" t="s">
        <v>43</v>
      </c>
      <c r="H3" s="68">
        <f>D3*F3</f>
        <v>0</v>
      </c>
      <c r="I3" s="68">
        <f>D3*G3</f>
        <v>0</v>
      </c>
    </row>
    <row r="4" spans="1:9" ht="51">
      <c r="A4" s="61">
        <v>3</v>
      </c>
      <c r="B4" s="62" t="s">
        <v>47</v>
      </c>
      <c r="C4" s="62" t="s">
        <v>48</v>
      </c>
      <c r="D4" s="63">
        <v>0.5780000000000001</v>
      </c>
      <c r="E4" s="62" t="s">
        <v>43</v>
      </c>
      <c r="H4" s="68">
        <f>D4*F4</f>
        <v>0</v>
      </c>
      <c r="I4" s="68">
        <f>D4*G4</f>
        <v>0</v>
      </c>
    </row>
    <row r="5" spans="1:9" ht="89.25">
      <c r="A5" s="61">
        <v>4</v>
      </c>
      <c r="B5" s="62" t="s">
        <v>49</v>
      </c>
      <c r="C5" s="62" t="s">
        <v>50</v>
      </c>
      <c r="D5" s="63">
        <v>1.6</v>
      </c>
      <c r="E5" s="62" t="s">
        <v>24</v>
      </c>
      <c r="H5" s="68">
        <f>D5*F5</f>
        <v>0</v>
      </c>
      <c r="I5" s="68">
        <f>D5*G5</f>
        <v>0</v>
      </c>
    </row>
    <row r="6" spans="1:11" s="65" customFormat="1" ht="12.75">
      <c r="A6" s="64"/>
      <c r="C6" s="65" t="s">
        <v>51</v>
      </c>
      <c r="D6" s="66"/>
      <c r="F6" s="69"/>
      <c r="G6" s="69"/>
      <c r="H6" s="69"/>
      <c r="I6" s="69"/>
      <c r="J6" s="62"/>
      <c r="K6" s="62"/>
    </row>
    <row r="7" spans="1:9" ht="89.25">
      <c r="A7" s="61">
        <v>5</v>
      </c>
      <c r="B7" s="62" t="s">
        <v>52</v>
      </c>
      <c r="C7" s="62" t="s">
        <v>53</v>
      </c>
      <c r="D7" s="63">
        <v>3.25</v>
      </c>
      <c r="E7" s="62" t="s">
        <v>24</v>
      </c>
      <c r="H7" s="68">
        <f>D7*F7</f>
        <v>0</v>
      </c>
      <c r="I7" s="68">
        <f>D7*G7</f>
        <v>0</v>
      </c>
    </row>
    <row r="8" ht="25.5">
      <c r="C8" s="62" t="s">
        <v>54</v>
      </c>
    </row>
    <row r="9" spans="1:9" ht="89.25">
      <c r="A9" s="61">
        <v>6</v>
      </c>
      <c r="B9" s="62" t="s">
        <v>55</v>
      </c>
      <c r="C9" s="62" t="s">
        <v>56</v>
      </c>
      <c r="D9" s="63">
        <v>15.1</v>
      </c>
      <c r="E9" s="62" t="s">
        <v>24</v>
      </c>
      <c r="H9" s="68">
        <f>D9*F9</f>
        <v>0</v>
      </c>
      <c r="I9" s="68">
        <f>D9*G9</f>
        <v>0</v>
      </c>
    </row>
    <row r="10" ht="25.5">
      <c r="C10" s="62" t="s">
        <v>57</v>
      </c>
    </row>
    <row r="11" spans="1:9" ht="89.25">
      <c r="A11" s="61">
        <v>7</v>
      </c>
      <c r="B11" s="62" t="s">
        <v>58</v>
      </c>
      <c r="C11" s="62" t="s">
        <v>59</v>
      </c>
      <c r="D11" s="63">
        <v>1.3</v>
      </c>
      <c r="E11" s="62" t="s">
        <v>24</v>
      </c>
      <c r="H11" s="68">
        <f>D11*F11</f>
        <v>0</v>
      </c>
      <c r="I11" s="68">
        <f>D11*G11</f>
        <v>0</v>
      </c>
    </row>
    <row r="12" ht="38.25">
      <c r="C12" s="62" t="s">
        <v>60</v>
      </c>
    </row>
    <row r="13" spans="1:9" ht="89.25">
      <c r="A13" s="61">
        <v>8</v>
      </c>
      <c r="B13" s="62" t="s">
        <v>61</v>
      </c>
      <c r="C13" s="62" t="s">
        <v>62</v>
      </c>
      <c r="D13" s="63">
        <v>14.309999999999999</v>
      </c>
      <c r="E13" s="62" t="s">
        <v>24</v>
      </c>
      <c r="H13" s="68">
        <f>D13*F13</f>
        <v>0</v>
      </c>
      <c r="I13" s="68">
        <f>D13*G13</f>
        <v>0</v>
      </c>
    </row>
    <row r="14" ht="51">
      <c r="C14" s="62" t="s">
        <v>63</v>
      </c>
    </row>
    <row r="15" spans="1:9" ht="89.25">
      <c r="A15" s="61">
        <v>9</v>
      </c>
      <c r="B15" s="62" t="s">
        <v>64</v>
      </c>
      <c r="C15" s="62" t="s">
        <v>65</v>
      </c>
      <c r="D15" s="63">
        <v>8.7</v>
      </c>
      <c r="E15" s="62" t="s">
        <v>24</v>
      </c>
      <c r="H15" s="68">
        <f>D15*F15</f>
        <v>0</v>
      </c>
      <c r="I15" s="68">
        <f>D15*G15</f>
        <v>0</v>
      </c>
    </row>
    <row r="16" ht="38.25">
      <c r="C16" s="62" t="s">
        <v>66</v>
      </c>
    </row>
    <row r="17" spans="1:9" ht="89.25">
      <c r="A17" s="61">
        <v>10</v>
      </c>
      <c r="B17" s="62" t="s">
        <v>67</v>
      </c>
      <c r="C17" s="62" t="s">
        <v>68</v>
      </c>
      <c r="D17" s="63">
        <v>21.94</v>
      </c>
      <c r="E17" s="62" t="s">
        <v>24</v>
      </c>
      <c r="H17" s="68">
        <f>D17*F17</f>
        <v>0</v>
      </c>
      <c r="I17" s="68">
        <f>D17*G17</f>
        <v>0</v>
      </c>
    </row>
    <row r="18" ht="38.25">
      <c r="C18" s="62" t="s">
        <v>69</v>
      </c>
    </row>
    <row r="19" spans="1:9" ht="51">
      <c r="A19" s="61">
        <v>11</v>
      </c>
      <c r="B19" s="62" t="s">
        <v>70</v>
      </c>
      <c r="C19" s="62" t="s">
        <v>71</v>
      </c>
      <c r="D19" s="63">
        <v>174</v>
      </c>
      <c r="E19" s="62" t="s">
        <v>13</v>
      </c>
      <c r="H19" s="68">
        <f>D19*F19</f>
        <v>0</v>
      </c>
      <c r="I19" s="68">
        <f>D19*G19</f>
        <v>0</v>
      </c>
    </row>
    <row r="20" spans="3:9" ht="14.25">
      <c r="C20" s="76" t="s">
        <v>21</v>
      </c>
      <c r="D20" s="77"/>
      <c r="E20" s="76"/>
      <c r="F20" s="78"/>
      <c r="G20" s="78"/>
      <c r="H20" s="78">
        <f>SUM(H2:H19)</f>
        <v>0</v>
      </c>
      <c r="I20" s="78">
        <f>SUM(I2:I19)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&amp;LHelyszíni beton és vasbeton mun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0"/>
  <sheetViews>
    <sheetView view="pageBreakPreview" zoomScaleSheetLayoutView="100" workbookViewId="0" topLeftCell="A1">
      <selection activeCell="F2" sqref="F2:G18"/>
    </sheetView>
  </sheetViews>
  <sheetFormatPr defaultColWidth="9.140625" defaultRowHeight="15"/>
  <cols>
    <col min="1" max="1" width="4.57421875" style="61" customWidth="1"/>
    <col min="2" max="2" width="9.28125" style="62" customWidth="1"/>
    <col min="3" max="3" width="36.7109375" style="62" customWidth="1"/>
    <col min="4" max="4" width="6.7109375" style="63" customWidth="1"/>
    <col min="5" max="5" width="6.7109375" style="62" customWidth="1"/>
    <col min="6" max="9" width="8.7109375" style="68" customWidth="1"/>
    <col min="10" max="16384" width="9.140625" style="62" customWidth="1"/>
  </cols>
  <sheetData>
    <row r="1" spans="1:9" s="59" customFormat="1" ht="25.5">
      <c r="A1" s="58" t="s">
        <v>3</v>
      </c>
      <c r="B1" s="59" t="s">
        <v>4</v>
      </c>
      <c r="C1" s="59" t="s">
        <v>5</v>
      </c>
      <c r="D1" s="60" t="s">
        <v>6</v>
      </c>
      <c r="E1" s="59" t="s">
        <v>7</v>
      </c>
      <c r="F1" s="67" t="s">
        <v>8</v>
      </c>
      <c r="G1" s="67" t="s">
        <v>9</v>
      </c>
      <c r="H1" s="67" t="s">
        <v>10</v>
      </c>
      <c r="I1" s="67" t="s">
        <v>11</v>
      </c>
    </row>
    <row r="2" spans="1:9" ht="89.25">
      <c r="A2" s="61">
        <v>1</v>
      </c>
      <c r="B2" s="62" t="s">
        <v>73</v>
      </c>
      <c r="C2" s="62" t="s">
        <v>75</v>
      </c>
      <c r="D2" s="63">
        <v>15</v>
      </c>
      <c r="E2" s="62" t="s">
        <v>74</v>
      </c>
      <c r="H2" s="68">
        <f>D2*F2</f>
        <v>0</v>
      </c>
      <c r="I2" s="68">
        <f>D2*G2</f>
        <v>0</v>
      </c>
    </row>
    <row r="3" ht="63.75">
      <c r="C3" s="62" t="s">
        <v>76</v>
      </c>
    </row>
    <row r="4" spans="1:9" ht="89.25">
      <c r="A4" s="61">
        <v>2</v>
      </c>
      <c r="B4" s="62" t="s">
        <v>77</v>
      </c>
      <c r="C4" s="62" t="s">
        <v>75</v>
      </c>
      <c r="D4" s="63">
        <v>13</v>
      </c>
      <c r="E4" s="62" t="s">
        <v>74</v>
      </c>
      <c r="H4" s="68">
        <f>D4*F4</f>
        <v>0</v>
      </c>
      <c r="I4" s="68">
        <f>D4*G4</f>
        <v>0</v>
      </c>
    </row>
    <row r="5" ht="63.75">
      <c r="C5" s="62" t="s">
        <v>78</v>
      </c>
    </row>
    <row r="6" spans="1:11" s="65" customFormat="1" ht="89.25">
      <c r="A6" s="64">
        <v>3</v>
      </c>
      <c r="B6" s="65" t="s">
        <v>79</v>
      </c>
      <c r="C6" s="65" t="s">
        <v>75</v>
      </c>
      <c r="D6" s="66">
        <v>10</v>
      </c>
      <c r="E6" s="65" t="s">
        <v>74</v>
      </c>
      <c r="F6" s="69"/>
      <c r="G6" s="69"/>
      <c r="H6" s="69">
        <f>D6*F6</f>
        <v>0</v>
      </c>
      <c r="I6" s="69">
        <f>D6*G6</f>
        <v>0</v>
      </c>
      <c r="J6" s="62"/>
      <c r="K6" s="62"/>
    </row>
    <row r="7" ht="63.75">
      <c r="C7" s="62" t="s">
        <v>80</v>
      </c>
    </row>
    <row r="8" spans="1:9" ht="89.25">
      <c r="A8" s="61">
        <v>4</v>
      </c>
      <c r="B8" s="62" t="s">
        <v>81</v>
      </c>
      <c r="C8" s="62" t="s">
        <v>75</v>
      </c>
      <c r="D8" s="63">
        <v>12</v>
      </c>
      <c r="E8" s="62" t="s">
        <v>74</v>
      </c>
      <c r="H8" s="68">
        <f>D8*F8</f>
        <v>0</v>
      </c>
      <c r="I8" s="68">
        <f>D8*G8</f>
        <v>0</v>
      </c>
    </row>
    <row r="9" ht="63.75">
      <c r="C9" s="62" t="s">
        <v>82</v>
      </c>
    </row>
    <row r="10" spans="1:9" ht="89.25">
      <c r="A10" s="61">
        <v>5</v>
      </c>
      <c r="B10" s="62" t="s">
        <v>83</v>
      </c>
      <c r="C10" s="62" t="s">
        <v>75</v>
      </c>
      <c r="D10" s="63">
        <v>9</v>
      </c>
      <c r="E10" s="62" t="s">
        <v>74</v>
      </c>
      <c r="H10" s="68">
        <f>D10*F10</f>
        <v>0</v>
      </c>
      <c r="I10" s="68">
        <f>D10*G10</f>
        <v>0</v>
      </c>
    </row>
    <row r="11" ht="63.75">
      <c r="C11" s="62" t="s">
        <v>84</v>
      </c>
    </row>
    <row r="12" spans="1:9" ht="89.25">
      <c r="A12" s="61">
        <v>6</v>
      </c>
      <c r="B12" s="62" t="s">
        <v>85</v>
      </c>
      <c r="C12" s="62" t="s">
        <v>75</v>
      </c>
      <c r="D12" s="63">
        <v>12</v>
      </c>
      <c r="E12" s="62" t="s">
        <v>74</v>
      </c>
      <c r="H12" s="68">
        <f>D12*F12</f>
        <v>0</v>
      </c>
      <c r="I12" s="68">
        <f>D12*G12</f>
        <v>0</v>
      </c>
    </row>
    <row r="13" ht="63.75">
      <c r="C13" s="62" t="s">
        <v>86</v>
      </c>
    </row>
    <row r="14" spans="1:9" ht="89.25">
      <c r="A14" s="61">
        <v>7</v>
      </c>
      <c r="B14" s="62" t="s">
        <v>87</v>
      </c>
      <c r="C14" s="62" t="s">
        <v>88</v>
      </c>
      <c r="D14" s="63">
        <v>7</v>
      </c>
      <c r="E14" s="62" t="s">
        <v>74</v>
      </c>
      <c r="H14" s="68">
        <f>D14*F14</f>
        <v>0</v>
      </c>
      <c r="I14" s="68">
        <f>D14*G14</f>
        <v>0</v>
      </c>
    </row>
    <row r="15" ht="12.75">
      <c r="C15" s="62" t="s">
        <v>89</v>
      </c>
    </row>
    <row r="16" spans="1:9" ht="89.25">
      <c r="A16" s="61">
        <v>8</v>
      </c>
      <c r="B16" s="62" t="s">
        <v>90</v>
      </c>
      <c r="C16" s="62" t="s">
        <v>88</v>
      </c>
      <c r="D16" s="63">
        <v>27</v>
      </c>
      <c r="E16" s="62" t="s">
        <v>74</v>
      </c>
      <c r="H16" s="68">
        <f>D16*F16</f>
        <v>0</v>
      </c>
      <c r="I16" s="68">
        <f>D16*G16</f>
        <v>0</v>
      </c>
    </row>
    <row r="17" ht="12.75">
      <c r="C17" s="62" t="s">
        <v>91</v>
      </c>
    </row>
    <row r="18" spans="1:9" ht="89.25">
      <c r="A18" s="61">
        <v>9</v>
      </c>
      <c r="B18" s="62" t="s">
        <v>92</v>
      </c>
      <c r="C18" s="62" t="s">
        <v>88</v>
      </c>
      <c r="D18" s="63">
        <v>17</v>
      </c>
      <c r="E18" s="62" t="s">
        <v>74</v>
      </c>
      <c r="H18" s="68">
        <f>D18*F18</f>
        <v>0</v>
      </c>
      <c r="I18" s="68">
        <f>D18*G18</f>
        <v>0</v>
      </c>
    </row>
    <row r="19" ht="12.75">
      <c r="C19" s="62" t="s">
        <v>93</v>
      </c>
    </row>
    <row r="20" spans="3:9" ht="12.75">
      <c r="C20" s="73" t="s">
        <v>21</v>
      </c>
      <c r="D20" s="74"/>
      <c r="E20" s="73"/>
      <c r="F20" s="75"/>
      <c r="G20" s="75"/>
      <c r="H20" s="75">
        <f>SUM(H2:H19)</f>
        <v>0</v>
      </c>
      <c r="I20" s="75">
        <f>SUM(I2:I19)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 xml:space="preserve">&amp;LElőregyártott épületszerkezeti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1"/>
  <sheetViews>
    <sheetView view="pageBreakPreview" zoomScaleSheetLayoutView="100" workbookViewId="0" topLeftCell="A1">
      <selection activeCell="F2" sqref="F2:G9"/>
    </sheetView>
  </sheetViews>
  <sheetFormatPr defaultColWidth="9.140625" defaultRowHeight="15"/>
  <cols>
    <col min="1" max="1" width="4.57421875" style="61" customWidth="1"/>
    <col min="2" max="2" width="9.28125" style="62" customWidth="1"/>
    <col min="3" max="3" width="36.7109375" style="62" customWidth="1"/>
    <col min="4" max="4" width="6.7109375" style="63" customWidth="1"/>
    <col min="5" max="5" width="6.7109375" style="62" customWidth="1"/>
    <col min="6" max="9" width="8.7109375" style="68" customWidth="1"/>
    <col min="10" max="16384" width="9.140625" style="62" customWidth="1"/>
  </cols>
  <sheetData>
    <row r="1" spans="1:9" s="59" customFormat="1" ht="25.5">
      <c r="A1" s="58" t="s">
        <v>3</v>
      </c>
      <c r="B1" s="59" t="s">
        <v>4</v>
      </c>
      <c r="C1" s="59" t="s">
        <v>5</v>
      </c>
      <c r="D1" s="60" t="s">
        <v>6</v>
      </c>
      <c r="E1" s="59" t="s">
        <v>7</v>
      </c>
      <c r="F1" s="67" t="s">
        <v>8</v>
      </c>
      <c r="G1" s="67" t="s">
        <v>9</v>
      </c>
      <c r="H1" s="67" t="s">
        <v>10</v>
      </c>
      <c r="I1" s="67" t="s">
        <v>11</v>
      </c>
    </row>
    <row r="2" spans="1:9" ht="89.25">
      <c r="A2" s="61">
        <v>1</v>
      </c>
      <c r="B2" s="62" t="s">
        <v>95</v>
      </c>
      <c r="C2" s="62" t="s">
        <v>96</v>
      </c>
      <c r="D2" s="63">
        <v>235</v>
      </c>
      <c r="E2" s="62" t="s">
        <v>13</v>
      </c>
      <c r="H2" s="68">
        <f>D2*F2</f>
        <v>0</v>
      </c>
      <c r="I2" s="68">
        <f>D2*G2</f>
        <v>0</v>
      </c>
    </row>
    <row r="3" ht="38.25">
      <c r="C3" s="62" t="s">
        <v>97</v>
      </c>
    </row>
    <row r="4" spans="1:9" ht="89.25">
      <c r="A4" s="61">
        <v>2</v>
      </c>
      <c r="B4" s="62" t="s">
        <v>98</v>
      </c>
      <c r="C4" s="62" t="s">
        <v>96</v>
      </c>
      <c r="D4" s="63">
        <v>41</v>
      </c>
      <c r="E4" s="62" t="s">
        <v>13</v>
      </c>
      <c r="H4" s="68">
        <f>D4*F4</f>
        <v>0</v>
      </c>
      <c r="I4" s="68">
        <f>D4*G4</f>
        <v>0</v>
      </c>
    </row>
    <row r="5" ht="38.25">
      <c r="C5" s="62" t="s">
        <v>99</v>
      </c>
    </row>
    <row r="6" spans="1:11" s="65" customFormat="1" ht="76.5">
      <c r="A6" s="64">
        <v>3</v>
      </c>
      <c r="B6" s="65" t="s">
        <v>100</v>
      </c>
      <c r="C6" s="65" t="s">
        <v>101</v>
      </c>
      <c r="D6" s="66">
        <v>32.64</v>
      </c>
      <c r="E6" s="65" t="s">
        <v>13</v>
      </c>
      <c r="F6" s="69"/>
      <c r="G6" s="69"/>
      <c r="H6" s="69">
        <f>D6*F6</f>
        <v>0</v>
      </c>
      <c r="I6" s="69">
        <f>D6*G6</f>
        <v>0</v>
      </c>
      <c r="J6" s="62"/>
      <c r="K6" s="62"/>
    </row>
    <row r="7" ht="25.5">
      <c r="C7" s="62" t="s">
        <v>102</v>
      </c>
    </row>
    <row r="8" spans="1:9" ht="63.75">
      <c r="A8" s="61">
        <v>4</v>
      </c>
      <c r="B8" s="62" t="s">
        <v>103</v>
      </c>
      <c r="C8" s="62" t="s">
        <v>105</v>
      </c>
      <c r="D8" s="63">
        <v>15</v>
      </c>
      <c r="E8" s="62" t="s">
        <v>104</v>
      </c>
      <c r="H8" s="68">
        <f>D8*F8</f>
        <v>0</v>
      </c>
      <c r="I8" s="68">
        <f>D8*G8</f>
        <v>0</v>
      </c>
    </row>
    <row r="9" spans="1:9" ht="89.25">
      <c r="A9" s="61">
        <v>5</v>
      </c>
      <c r="B9" s="62" t="s">
        <v>106</v>
      </c>
      <c r="C9" s="62" t="s">
        <v>107</v>
      </c>
      <c r="D9" s="63">
        <v>99.4</v>
      </c>
      <c r="E9" s="62" t="s">
        <v>13</v>
      </c>
      <c r="H9" s="68">
        <f>D9*F9</f>
        <v>0</v>
      </c>
      <c r="I9" s="68">
        <f>D9*G9</f>
        <v>0</v>
      </c>
    </row>
    <row r="10" ht="12.75">
      <c r="C10" s="62" t="s">
        <v>108</v>
      </c>
    </row>
    <row r="11" spans="3:9" ht="12.75">
      <c r="C11" s="73" t="s">
        <v>21</v>
      </c>
      <c r="D11" s="74"/>
      <c r="E11" s="73"/>
      <c r="F11" s="75"/>
      <c r="G11" s="75"/>
      <c r="H11" s="75">
        <f>SUM(H2:H10)</f>
        <v>0</v>
      </c>
      <c r="I11" s="75">
        <f>SUM(I2:I10)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&amp;LFalazás és egyéb kőműves munkák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9"/>
  <sheetViews>
    <sheetView view="pageBreakPreview" zoomScaleSheetLayoutView="100" workbookViewId="0" topLeftCell="A1">
      <selection activeCell="F2" sqref="F2:G8"/>
    </sheetView>
  </sheetViews>
  <sheetFormatPr defaultColWidth="9.140625" defaultRowHeight="15"/>
  <cols>
    <col min="1" max="1" width="4.57421875" style="61" customWidth="1"/>
    <col min="2" max="2" width="9.28125" style="62" customWidth="1"/>
    <col min="3" max="3" width="36.7109375" style="62" customWidth="1"/>
    <col min="4" max="4" width="6.7109375" style="63" customWidth="1"/>
    <col min="5" max="5" width="6.7109375" style="62" customWidth="1"/>
    <col min="6" max="9" width="8.7109375" style="68" customWidth="1"/>
    <col min="10" max="16384" width="9.140625" style="62" customWidth="1"/>
  </cols>
  <sheetData>
    <row r="1" spans="1:9" s="59" customFormat="1" ht="25.5">
      <c r="A1" s="58" t="s">
        <v>3</v>
      </c>
      <c r="B1" s="59" t="s">
        <v>4</v>
      </c>
      <c r="C1" s="59" t="s">
        <v>5</v>
      </c>
      <c r="D1" s="60" t="s">
        <v>6</v>
      </c>
      <c r="E1" s="59" t="s">
        <v>7</v>
      </c>
      <c r="F1" s="67" t="s">
        <v>8</v>
      </c>
      <c r="G1" s="67" t="s">
        <v>9</v>
      </c>
      <c r="H1" s="67" t="s">
        <v>10</v>
      </c>
      <c r="I1" s="67" t="s">
        <v>11</v>
      </c>
    </row>
    <row r="2" spans="1:9" ht="51">
      <c r="A2" s="61">
        <v>1</v>
      </c>
      <c r="B2" s="62" t="s">
        <v>110</v>
      </c>
      <c r="C2" s="62" t="s">
        <v>111</v>
      </c>
      <c r="D2" s="63">
        <v>179</v>
      </c>
      <c r="E2" s="62" t="s">
        <v>13</v>
      </c>
      <c r="H2" s="68">
        <f aca="true" t="shared" si="0" ref="H2:H8">D2*F2</f>
        <v>0</v>
      </c>
      <c r="I2" s="68">
        <f aca="true" t="shared" si="1" ref="I2:I8">D2*G2</f>
        <v>0</v>
      </c>
    </row>
    <row r="3" spans="1:9" ht="25.5">
      <c r="A3" s="61">
        <v>2</v>
      </c>
      <c r="B3" s="62" t="s">
        <v>112</v>
      </c>
      <c r="C3" s="62" t="s">
        <v>113</v>
      </c>
      <c r="D3" s="63">
        <v>304</v>
      </c>
      <c r="E3" s="62" t="s">
        <v>13</v>
      </c>
      <c r="H3" s="68">
        <f t="shared" si="0"/>
        <v>0</v>
      </c>
      <c r="I3" s="68">
        <f t="shared" si="1"/>
        <v>0</v>
      </c>
    </row>
    <row r="4" spans="1:9" ht="38.25">
      <c r="A4" s="61">
        <v>3</v>
      </c>
      <c r="B4" s="62" t="s">
        <v>114</v>
      </c>
      <c r="C4" s="62" t="s">
        <v>115</v>
      </c>
      <c r="D4" s="63">
        <v>179</v>
      </c>
      <c r="E4" s="62" t="s">
        <v>13</v>
      </c>
      <c r="H4" s="68">
        <f t="shared" si="0"/>
        <v>0</v>
      </c>
      <c r="I4" s="68">
        <f t="shared" si="1"/>
        <v>0</v>
      </c>
    </row>
    <row r="5" spans="1:9" ht="89.25">
      <c r="A5" s="61">
        <v>4</v>
      </c>
      <c r="B5" s="62" t="s">
        <v>116</v>
      </c>
      <c r="C5" s="62" t="s">
        <v>117</v>
      </c>
      <c r="D5" s="63">
        <v>178</v>
      </c>
      <c r="E5" s="62" t="s">
        <v>13</v>
      </c>
      <c r="H5" s="68">
        <f t="shared" si="0"/>
        <v>0</v>
      </c>
      <c r="I5" s="68">
        <f t="shared" si="1"/>
        <v>0</v>
      </c>
    </row>
    <row r="6" spans="1:11" s="65" customFormat="1" ht="25.5">
      <c r="A6" s="64">
        <v>5</v>
      </c>
      <c r="B6" s="65" t="s">
        <v>118</v>
      </c>
      <c r="C6" s="65" t="s">
        <v>119</v>
      </c>
      <c r="D6" s="66">
        <v>265</v>
      </c>
      <c r="E6" s="65" t="s">
        <v>13</v>
      </c>
      <c r="F6" s="69"/>
      <c r="G6" s="69"/>
      <c r="H6" s="69">
        <f t="shared" si="0"/>
        <v>0</v>
      </c>
      <c r="I6" s="69">
        <f t="shared" si="1"/>
        <v>0</v>
      </c>
      <c r="J6" s="62"/>
      <c r="K6" s="62"/>
    </row>
    <row r="7" spans="1:9" ht="25.5">
      <c r="A7" s="61">
        <v>6</v>
      </c>
      <c r="B7" s="62" t="s">
        <v>120</v>
      </c>
      <c r="C7" s="62" t="s">
        <v>121</v>
      </c>
      <c r="D7" s="63">
        <v>322</v>
      </c>
      <c r="E7" s="62" t="s">
        <v>104</v>
      </c>
      <c r="H7" s="68">
        <f t="shared" si="0"/>
        <v>0</v>
      </c>
      <c r="I7" s="68">
        <f t="shared" si="1"/>
        <v>0</v>
      </c>
    </row>
    <row r="8" spans="1:9" ht="51">
      <c r="A8" s="61">
        <v>7</v>
      </c>
      <c r="B8" s="62" t="s">
        <v>122</v>
      </c>
      <c r="C8" s="62" t="s">
        <v>123</v>
      </c>
      <c r="D8" s="63">
        <v>46.8</v>
      </c>
      <c r="E8" s="62" t="s">
        <v>13</v>
      </c>
      <c r="H8" s="68">
        <f t="shared" si="0"/>
        <v>0</v>
      </c>
      <c r="I8" s="68">
        <f t="shared" si="1"/>
        <v>0</v>
      </c>
    </row>
    <row r="9" spans="3:9" ht="12.75">
      <c r="C9" s="73" t="s">
        <v>21</v>
      </c>
      <c r="D9" s="74"/>
      <c r="E9" s="73"/>
      <c r="F9" s="75"/>
      <c r="G9" s="75"/>
      <c r="H9" s="75">
        <f>SUM(H2:H8)</f>
        <v>0</v>
      </c>
      <c r="I9" s="75">
        <f>SUM(I2:I8)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&amp;LÁcsmunka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Windows-felhasználó</dc:creator>
  <cp:keywords/>
  <dc:description/>
  <cp:lastModifiedBy>Agi</cp:lastModifiedBy>
  <cp:lastPrinted>2018-09-14T11:19:13Z</cp:lastPrinted>
  <dcterms:created xsi:type="dcterms:W3CDTF">2018-09-12T03:49:29Z</dcterms:created>
  <dcterms:modified xsi:type="dcterms:W3CDTF">2018-10-15T12:27:36Z</dcterms:modified>
  <cp:category/>
  <cp:version/>
  <cp:contentType/>
  <cp:contentStatus/>
</cp:coreProperties>
</file>